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WER\Serwer\Отдел БУХГАЛТЕРИЯ\РИРЦ\Отчеты Март\на сайт\"/>
    </mc:Choice>
  </mc:AlternateContent>
  <bookViews>
    <workbookView xWindow="0" yWindow="0" windowWidth="28800" windowHeight="12345"/>
  </bookViews>
  <sheets>
    <sheet name="спецсчета март 2019" sheetId="1" r:id="rId1"/>
  </sheets>
  <definedNames>
    <definedName name="_xlnm._FilterDatabase" localSheetId="0" hidden="1">'спецсчета март 2019'!$A$8:$AJ$267</definedName>
    <definedName name="_xlnm.Print_Titles" localSheetId="0">'спецсчета март 2019'!$6:$8</definedName>
    <definedName name="_xlnm.Print_Area" localSheetId="0">'спецсчета март 2019'!$A$1:$AJ$270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67" i="1" l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G267" i="1"/>
  <c r="AI266" i="1"/>
  <c r="AD266" i="1"/>
  <c r="AI265" i="1"/>
  <c r="AD265" i="1"/>
  <c r="AI264" i="1"/>
  <c r="AD264" i="1"/>
  <c r="AI263" i="1"/>
  <c r="AD263" i="1"/>
  <c r="AI262" i="1"/>
  <c r="AD262" i="1"/>
  <c r="AB262" i="1"/>
  <c r="AB267" i="1" s="1"/>
  <c r="AI261" i="1"/>
  <c r="AD261" i="1"/>
  <c r="AI260" i="1"/>
  <c r="AD260" i="1"/>
  <c r="AI259" i="1"/>
  <c r="AD259" i="1"/>
  <c r="AI258" i="1"/>
  <c r="AD258" i="1"/>
  <c r="AI257" i="1"/>
  <c r="AD257" i="1"/>
  <c r="AI256" i="1"/>
  <c r="AD256" i="1"/>
  <c r="AI255" i="1"/>
  <c r="AD255" i="1"/>
  <c r="AI254" i="1"/>
  <c r="AD254" i="1"/>
  <c r="AI253" i="1"/>
  <c r="AD253" i="1"/>
  <c r="AI252" i="1"/>
  <c r="AD252" i="1"/>
  <c r="AI251" i="1"/>
  <c r="AD251" i="1"/>
  <c r="AI250" i="1"/>
  <c r="AD250" i="1"/>
  <c r="AI249" i="1"/>
  <c r="AD249" i="1"/>
  <c r="AI248" i="1"/>
  <c r="AD248" i="1"/>
  <c r="AI247" i="1"/>
  <c r="AD247" i="1"/>
  <c r="AI246" i="1"/>
  <c r="AD246" i="1"/>
  <c r="AI245" i="1"/>
  <c r="AD245" i="1"/>
  <c r="AI244" i="1"/>
  <c r="AD244" i="1"/>
  <c r="AI243" i="1"/>
  <c r="AD243" i="1"/>
  <c r="AI242" i="1"/>
  <c r="AD242" i="1"/>
  <c r="AI241" i="1"/>
  <c r="AD241" i="1"/>
  <c r="AI240" i="1"/>
  <c r="AD240" i="1"/>
  <c r="AI239" i="1"/>
  <c r="AD239" i="1"/>
  <c r="AI238" i="1"/>
  <c r="AD238" i="1"/>
  <c r="AI237" i="1"/>
  <c r="AD237" i="1"/>
  <c r="AI236" i="1"/>
  <c r="AD236" i="1"/>
  <c r="AI235" i="1"/>
  <c r="AD235" i="1"/>
  <c r="AI234" i="1"/>
  <c r="AD234" i="1"/>
  <c r="AI233" i="1"/>
  <c r="AD233" i="1"/>
  <c r="AI232" i="1"/>
  <c r="AD232" i="1"/>
  <c r="AI231" i="1"/>
  <c r="AD231" i="1"/>
  <c r="AI230" i="1"/>
  <c r="AD230" i="1"/>
  <c r="AI229" i="1"/>
  <c r="AD229" i="1"/>
  <c r="AI228" i="1"/>
  <c r="AD228" i="1"/>
  <c r="AI227" i="1"/>
  <c r="AD227" i="1"/>
  <c r="AI226" i="1"/>
  <c r="AD226" i="1"/>
  <c r="AI225" i="1"/>
  <c r="AD225" i="1"/>
  <c r="AI224" i="1"/>
  <c r="AD224" i="1"/>
  <c r="AI223" i="1"/>
  <c r="AD223" i="1"/>
  <c r="AI222" i="1"/>
  <c r="AD222" i="1"/>
  <c r="AI221" i="1"/>
  <c r="AD221" i="1"/>
  <c r="AI220" i="1"/>
  <c r="AD220" i="1"/>
  <c r="AI219" i="1"/>
  <c r="AD219" i="1"/>
  <c r="AI218" i="1"/>
  <c r="AD218" i="1"/>
  <c r="AI217" i="1"/>
  <c r="AD217" i="1"/>
  <c r="AI216" i="1"/>
  <c r="AD216" i="1"/>
  <c r="AI215" i="1"/>
  <c r="AD215" i="1"/>
  <c r="AI214" i="1"/>
  <c r="AD214" i="1"/>
  <c r="AI213" i="1"/>
  <c r="AD213" i="1"/>
  <c r="AI212" i="1"/>
  <c r="AD212" i="1"/>
  <c r="AI211" i="1"/>
  <c r="AD211" i="1"/>
  <c r="AI210" i="1"/>
  <c r="AD210" i="1"/>
  <c r="AI209" i="1"/>
  <c r="AD209" i="1"/>
  <c r="AI208" i="1"/>
  <c r="AD208" i="1"/>
  <c r="AI207" i="1"/>
  <c r="AD207" i="1"/>
  <c r="AI206" i="1"/>
  <c r="AD206" i="1"/>
  <c r="AI205" i="1"/>
  <c r="AD205" i="1"/>
  <c r="AI204" i="1"/>
  <c r="AD204" i="1"/>
  <c r="AI203" i="1"/>
  <c r="AD203" i="1"/>
  <c r="AI202" i="1"/>
  <c r="AD202" i="1"/>
  <c r="AI201" i="1"/>
  <c r="AD201" i="1"/>
  <c r="AI200" i="1"/>
  <c r="AD200" i="1"/>
  <c r="AI199" i="1"/>
  <c r="AD199" i="1"/>
  <c r="AI198" i="1"/>
  <c r="AD198" i="1"/>
  <c r="AI197" i="1"/>
  <c r="AD197" i="1"/>
  <c r="AI196" i="1"/>
  <c r="AD196" i="1"/>
  <c r="AI195" i="1"/>
  <c r="AD195" i="1"/>
  <c r="AI194" i="1"/>
  <c r="AD194" i="1"/>
  <c r="AI193" i="1"/>
  <c r="AD193" i="1"/>
  <c r="AI192" i="1"/>
  <c r="AD192" i="1"/>
  <c r="AI191" i="1"/>
  <c r="AD191" i="1"/>
  <c r="AI190" i="1"/>
  <c r="AD190" i="1"/>
  <c r="AI189" i="1"/>
  <c r="AD189" i="1"/>
  <c r="AI188" i="1"/>
  <c r="AD188" i="1"/>
  <c r="AI187" i="1"/>
  <c r="AD187" i="1"/>
  <c r="AI186" i="1"/>
  <c r="AD186" i="1"/>
  <c r="AI185" i="1"/>
  <c r="AD185" i="1"/>
  <c r="AI184" i="1"/>
  <c r="AD184" i="1"/>
  <c r="AI183" i="1"/>
  <c r="AD183" i="1"/>
  <c r="AI182" i="1"/>
  <c r="AD182" i="1"/>
  <c r="AI181" i="1"/>
  <c r="AD181" i="1"/>
  <c r="AI180" i="1"/>
  <c r="AD180" i="1"/>
  <c r="AI179" i="1"/>
  <c r="AD179" i="1"/>
  <c r="AI178" i="1"/>
  <c r="AD178" i="1"/>
  <c r="AI177" i="1"/>
  <c r="AD177" i="1"/>
  <c r="AI176" i="1"/>
  <c r="AD176" i="1"/>
  <c r="AI175" i="1"/>
  <c r="AD175" i="1"/>
  <c r="AI174" i="1"/>
  <c r="AD174" i="1"/>
  <c r="AI173" i="1"/>
  <c r="AD173" i="1"/>
  <c r="AG172" i="1"/>
  <c r="AI172" i="1" s="1"/>
  <c r="AD172" i="1"/>
  <c r="AI171" i="1"/>
  <c r="AD171" i="1"/>
  <c r="AI170" i="1"/>
  <c r="AD170" i="1"/>
  <c r="AI169" i="1"/>
  <c r="AD169" i="1"/>
  <c r="AI168" i="1"/>
  <c r="AD168" i="1"/>
  <c r="AI167" i="1"/>
  <c r="AD167" i="1"/>
  <c r="AI166" i="1"/>
  <c r="AD166" i="1"/>
  <c r="AI165" i="1"/>
  <c r="AD165" i="1"/>
  <c r="AI164" i="1"/>
  <c r="AD164" i="1"/>
  <c r="AI163" i="1"/>
  <c r="AD163" i="1"/>
  <c r="AI162" i="1"/>
  <c r="AD162" i="1"/>
  <c r="AI161" i="1"/>
  <c r="AD161" i="1"/>
  <c r="AI160" i="1"/>
  <c r="AD160" i="1"/>
  <c r="AI159" i="1"/>
  <c r="AD159" i="1"/>
  <c r="AI158" i="1"/>
  <c r="AD158" i="1"/>
  <c r="AI157" i="1"/>
  <c r="AD157" i="1"/>
  <c r="AI156" i="1"/>
  <c r="AD156" i="1"/>
  <c r="AI155" i="1"/>
  <c r="AD155" i="1"/>
  <c r="AI154" i="1"/>
  <c r="AD154" i="1"/>
  <c r="AI153" i="1"/>
  <c r="AD153" i="1"/>
  <c r="AI152" i="1"/>
  <c r="AD152" i="1"/>
  <c r="AI151" i="1"/>
  <c r="AD151" i="1"/>
  <c r="AI150" i="1"/>
  <c r="AD150" i="1"/>
  <c r="AI149" i="1"/>
  <c r="AD149" i="1"/>
  <c r="AI148" i="1"/>
  <c r="AD148" i="1"/>
  <c r="AI147" i="1"/>
  <c r="AD147" i="1"/>
  <c r="AI146" i="1"/>
  <c r="AD146" i="1"/>
  <c r="AI145" i="1"/>
  <c r="AD145" i="1"/>
  <c r="AI144" i="1"/>
  <c r="AD144" i="1"/>
  <c r="AI143" i="1"/>
  <c r="AD143" i="1"/>
  <c r="AI142" i="1"/>
  <c r="AD142" i="1"/>
  <c r="AI141" i="1"/>
  <c r="AD141" i="1"/>
  <c r="AI140" i="1"/>
  <c r="AD140" i="1"/>
  <c r="AI139" i="1"/>
  <c r="AD139" i="1"/>
  <c r="AI138" i="1"/>
  <c r="AD138" i="1"/>
  <c r="AI137" i="1"/>
  <c r="AD137" i="1"/>
  <c r="AI136" i="1"/>
  <c r="AD136" i="1"/>
  <c r="AI135" i="1"/>
  <c r="AD135" i="1"/>
  <c r="AI134" i="1"/>
  <c r="AD134" i="1"/>
  <c r="AI133" i="1"/>
  <c r="AD133" i="1"/>
  <c r="AI132" i="1"/>
  <c r="AD132" i="1"/>
  <c r="AI131" i="1"/>
  <c r="AD131" i="1"/>
  <c r="AI130" i="1"/>
  <c r="AD130" i="1"/>
  <c r="AI129" i="1"/>
  <c r="AD129" i="1"/>
  <c r="AI128" i="1"/>
  <c r="AD128" i="1"/>
  <c r="AI127" i="1"/>
  <c r="AD127" i="1"/>
  <c r="AI126" i="1"/>
  <c r="AD126" i="1"/>
  <c r="AI125" i="1"/>
  <c r="AD125" i="1"/>
  <c r="AI124" i="1"/>
  <c r="AD124" i="1"/>
  <c r="AI123" i="1"/>
  <c r="AD123" i="1"/>
  <c r="AI122" i="1"/>
  <c r="AD122" i="1"/>
  <c r="AI121" i="1"/>
  <c r="AD121" i="1"/>
  <c r="AI120" i="1"/>
  <c r="AD120" i="1"/>
  <c r="AI119" i="1"/>
  <c r="AD119" i="1"/>
  <c r="AI118" i="1"/>
  <c r="AD118" i="1"/>
  <c r="AI117" i="1"/>
  <c r="AD117" i="1"/>
  <c r="AI116" i="1"/>
  <c r="AD116" i="1"/>
  <c r="AI115" i="1"/>
  <c r="AD115" i="1"/>
  <c r="AI114" i="1"/>
  <c r="AD114" i="1"/>
  <c r="AI113" i="1"/>
  <c r="AD113" i="1"/>
  <c r="AI112" i="1"/>
  <c r="AD112" i="1"/>
  <c r="AI111" i="1"/>
  <c r="AD111" i="1"/>
  <c r="AI110" i="1"/>
  <c r="AD110" i="1"/>
  <c r="AI109" i="1"/>
  <c r="AD109" i="1"/>
  <c r="AI108" i="1"/>
  <c r="AD108" i="1"/>
  <c r="AI107" i="1"/>
  <c r="AD107" i="1"/>
  <c r="AI106" i="1"/>
  <c r="AD106" i="1"/>
  <c r="AI105" i="1"/>
  <c r="AD105" i="1"/>
  <c r="AI104" i="1"/>
  <c r="AD104" i="1"/>
  <c r="AI103" i="1"/>
  <c r="AD103" i="1"/>
  <c r="AI102" i="1"/>
  <c r="AD102" i="1"/>
  <c r="AI101" i="1"/>
  <c r="AD101" i="1"/>
  <c r="AI100" i="1"/>
  <c r="AD100" i="1"/>
  <c r="AI99" i="1"/>
  <c r="AD99" i="1"/>
  <c r="AI98" i="1"/>
  <c r="AD98" i="1"/>
  <c r="AI97" i="1"/>
  <c r="AD97" i="1"/>
  <c r="AI96" i="1"/>
  <c r="AD96" i="1"/>
  <c r="AI95" i="1"/>
  <c r="AD95" i="1"/>
  <c r="AI94" i="1"/>
  <c r="AD94" i="1"/>
  <c r="AI93" i="1"/>
  <c r="AD93" i="1"/>
  <c r="AI92" i="1"/>
  <c r="AD92" i="1"/>
  <c r="AI91" i="1"/>
  <c r="AD91" i="1"/>
  <c r="AI90" i="1"/>
  <c r="AG90" i="1"/>
  <c r="AD90" i="1"/>
  <c r="AI89" i="1"/>
  <c r="AD89" i="1"/>
  <c r="AI88" i="1"/>
  <c r="AD88" i="1"/>
  <c r="AI87" i="1"/>
  <c r="AD87" i="1"/>
  <c r="AI86" i="1"/>
  <c r="AD86" i="1"/>
  <c r="AI85" i="1"/>
  <c r="AD85" i="1"/>
  <c r="AI84" i="1"/>
  <c r="AD84" i="1"/>
  <c r="AI83" i="1"/>
  <c r="AD83" i="1"/>
  <c r="AI82" i="1"/>
  <c r="AD82" i="1"/>
  <c r="AI81" i="1"/>
  <c r="AD81" i="1"/>
  <c r="AI80" i="1"/>
  <c r="AD80" i="1"/>
  <c r="AG79" i="1"/>
  <c r="AI79" i="1" s="1"/>
  <c r="AD79" i="1"/>
  <c r="AI78" i="1"/>
  <c r="AD78" i="1"/>
  <c r="AI77" i="1"/>
  <c r="AD77" i="1"/>
  <c r="AI76" i="1"/>
  <c r="AD76" i="1"/>
  <c r="AI75" i="1"/>
  <c r="AD75" i="1"/>
  <c r="AI74" i="1"/>
  <c r="AD74" i="1"/>
  <c r="AI73" i="1"/>
  <c r="AD73" i="1"/>
  <c r="AI72" i="1"/>
  <c r="AD72" i="1"/>
  <c r="AI71" i="1"/>
  <c r="AD71" i="1"/>
  <c r="AI70" i="1"/>
  <c r="AD70" i="1"/>
  <c r="AI69" i="1"/>
  <c r="AD69" i="1"/>
  <c r="AI68" i="1"/>
  <c r="AD68" i="1"/>
  <c r="AI67" i="1"/>
  <c r="AD67" i="1"/>
  <c r="AI66" i="1"/>
  <c r="AD66" i="1"/>
  <c r="AI65" i="1"/>
  <c r="AD65" i="1"/>
  <c r="AI64" i="1"/>
  <c r="AD64" i="1"/>
  <c r="AI63" i="1"/>
  <c r="AD63" i="1"/>
  <c r="AI62" i="1"/>
  <c r="AD62" i="1"/>
  <c r="AI61" i="1"/>
  <c r="AD61" i="1"/>
  <c r="AI60" i="1"/>
  <c r="AD60" i="1"/>
  <c r="AI59" i="1"/>
  <c r="AD59" i="1"/>
  <c r="AI58" i="1"/>
  <c r="AD58" i="1"/>
  <c r="AI57" i="1"/>
  <c r="AD57" i="1"/>
  <c r="AI56" i="1"/>
  <c r="AD56" i="1"/>
  <c r="AI55" i="1"/>
  <c r="AD55" i="1"/>
  <c r="AI54" i="1"/>
  <c r="AD54" i="1"/>
  <c r="AI53" i="1"/>
  <c r="AD53" i="1"/>
  <c r="AI52" i="1"/>
  <c r="AD52" i="1"/>
  <c r="AI51" i="1"/>
  <c r="AD51" i="1"/>
  <c r="AI50" i="1"/>
  <c r="AD50" i="1"/>
  <c r="AI49" i="1"/>
  <c r="AD49" i="1"/>
  <c r="AI48" i="1"/>
  <c r="AD48" i="1"/>
  <c r="AI47" i="1"/>
  <c r="AD47" i="1"/>
  <c r="AI46" i="1"/>
  <c r="AD46" i="1"/>
  <c r="AI45" i="1"/>
  <c r="AD45" i="1"/>
  <c r="AI44" i="1"/>
  <c r="AD44" i="1"/>
  <c r="AI43" i="1"/>
  <c r="AD43" i="1"/>
  <c r="AI42" i="1"/>
  <c r="AD42" i="1"/>
  <c r="AI41" i="1"/>
  <c r="AD41" i="1"/>
  <c r="AI40" i="1"/>
  <c r="AD40" i="1"/>
  <c r="AI39" i="1"/>
  <c r="AD39" i="1"/>
  <c r="AI38" i="1"/>
  <c r="AD38" i="1"/>
  <c r="AI37" i="1"/>
  <c r="AD37" i="1"/>
  <c r="AI36" i="1"/>
  <c r="AD36" i="1"/>
  <c r="AI35" i="1"/>
  <c r="AD35" i="1"/>
  <c r="AI34" i="1"/>
  <c r="AD34" i="1"/>
  <c r="AI33" i="1"/>
  <c r="AD33" i="1"/>
  <c r="AI32" i="1"/>
  <c r="AD32" i="1"/>
  <c r="AI31" i="1"/>
  <c r="AD31" i="1"/>
  <c r="AI30" i="1"/>
  <c r="AD30" i="1"/>
  <c r="AI29" i="1"/>
  <c r="AD29" i="1"/>
  <c r="AI28" i="1"/>
  <c r="AD28" i="1"/>
  <c r="AI27" i="1"/>
  <c r="AD27" i="1"/>
  <c r="AI26" i="1"/>
  <c r="AD26" i="1"/>
  <c r="AI25" i="1"/>
  <c r="AD25" i="1"/>
  <c r="AI24" i="1"/>
  <c r="AD24" i="1"/>
  <c r="AI23" i="1"/>
  <c r="AD23" i="1"/>
  <c r="AI22" i="1"/>
  <c r="AD22" i="1"/>
  <c r="AI21" i="1"/>
  <c r="AD21" i="1"/>
  <c r="AI20" i="1"/>
  <c r="AD20" i="1"/>
  <c r="AI19" i="1"/>
  <c r="AD19" i="1"/>
  <c r="AI18" i="1"/>
  <c r="AD18" i="1"/>
  <c r="AI17" i="1"/>
  <c r="AD17" i="1"/>
  <c r="AI16" i="1"/>
  <c r="AD16" i="1"/>
  <c r="AI15" i="1"/>
  <c r="AD15" i="1"/>
  <c r="AI14" i="1"/>
  <c r="AD14" i="1"/>
  <c r="AI13" i="1"/>
  <c r="AD13" i="1"/>
  <c r="AI12" i="1"/>
  <c r="AD12" i="1"/>
  <c r="AI11" i="1"/>
  <c r="AD11" i="1"/>
  <c r="AI10" i="1"/>
  <c r="AD10" i="1"/>
  <c r="AI9" i="1"/>
  <c r="AD9" i="1"/>
  <c r="AG267" i="1" l="1"/>
  <c r="AI267" i="1" s="1"/>
</calcChain>
</file>

<file path=xl/sharedStrings.xml><?xml version="1.0" encoding="utf-8"?>
<sst xmlns="http://schemas.openxmlformats.org/spreadsheetml/2006/main" count="1590" uniqueCount="579">
  <si>
    <t>Отчет владельца специального счета для формирования фонда капитального ремонта по состоянию на 01.04.2019</t>
  </si>
  <si>
    <t>НО "Региональный фонд капитального ремонта многоквартирных домов Брянской области" (г. Брянск, ул. Трудовая д. 1, fkr32@bk.ru)</t>
  </si>
  <si>
    <t>№ пп</t>
  </si>
  <si>
    <t>Наименование муниципального района</t>
  </si>
  <si>
    <t>Наименование населенного пункта</t>
  </si>
  <si>
    <t>Наименование улицы</t>
  </si>
  <si>
    <t>Номер дома</t>
  </si>
  <si>
    <t>Количество лицевых счетов в многоквартирном доме, шт.</t>
  </si>
  <si>
    <t>Площадь, находящаяся в собственности у физ./юр. лиц или органов местного самоуправления</t>
  </si>
  <si>
    <t>Взнос на капитальный ремонт</t>
  </si>
  <si>
    <t>За отчетный период</t>
  </si>
  <si>
    <t>Разница между начисленным и фактическим поступлением</t>
  </si>
  <si>
    <t>За весь период начисления</t>
  </si>
  <si>
    <t>% оплаты</t>
  </si>
  <si>
    <t>Уполн.лицо</t>
  </si>
  <si>
    <t>Р.счет</t>
  </si>
  <si>
    <t>Объем использованных средств фонда капитального ремонта, всего (руб.)</t>
  </si>
  <si>
    <t>Объем использованных средств фонда капитального ремонта в отчетном периоде (руб.)</t>
  </si>
  <si>
    <t>Остаток средств собственников на счете</t>
  </si>
  <si>
    <t>Организация, осуществляющая управление МКД</t>
  </si>
  <si>
    <t>Начисления по лицевым счетам, руб.</t>
  </si>
  <si>
    <t>Фактически поступило всего средств от собственников помещений в многоквартирном доме, руб.</t>
  </si>
  <si>
    <t>Всего плановые начисления, руб.</t>
  </si>
  <si>
    <t>Плановые начисления по минимальному взносу, руб.</t>
  </si>
  <si>
    <t>Плановые начисления по дополнительному взносу, руб.</t>
  </si>
  <si>
    <t>Плановые начисления процентов за неуплату, руб.</t>
  </si>
  <si>
    <t>Поступило всего средств, руб.</t>
  </si>
  <si>
    <t>в т.ч. по минимальному взносу, руб.</t>
  </si>
  <si>
    <t>в т.ч. по дополнительному взносу, руб.</t>
  </si>
  <si>
    <t>в т.ч. процентов за неуплату, руб.</t>
  </si>
  <si>
    <t xml:space="preserve">Брасовский </t>
  </si>
  <si>
    <t>рп Локоть</t>
  </si>
  <si>
    <t>пр-кт Ленина</t>
  </si>
  <si>
    <t>6А</t>
  </si>
  <si>
    <t>Региональный Фонд</t>
  </si>
  <si>
    <t xml:space="preserve"> 40604810108000000278</t>
  </si>
  <si>
    <t xml:space="preserve">Брянский </t>
  </si>
  <si>
    <t>п. Новые Дарковичи</t>
  </si>
  <si>
    <t xml:space="preserve"> </t>
  </si>
  <si>
    <t>17/1</t>
  </si>
  <si>
    <t>ООО "Брянскградостроитель"</t>
  </si>
  <si>
    <t xml:space="preserve"> 40604810508000000043</t>
  </si>
  <si>
    <t>17/2</t>
  </si>
  <si>
    <t>40604810908000000326</t>
  </si>
  <si>
    <t>17/3</t>
  </si>
  <si>
    <t>40604810608000000325</t>
  </si>
  <si>
    <t>17/4</t>
  </si>
  <si>
    <t>40604810208000000327</t>
  </si>
  <si>
    <t>16</t>
  </si>
  <si>
    <t>40604810508000000328</t>
  </si>
  <si>
    <t>п. Путевка</t>
  </si>
  <si>
    <t>ул Рославльская</t>
  </si>
  <si>
    <t>7</t>
  </si>
  <si>
    <t xml:space="preserve"> 40604810708000000144</t>
  </si>
  <si>
    <t>8</t>
  </si>
  <si>
    <t xml:space="preserve"> 40604810108000000032</t>
  </si>
  <si>
    <t xml:space="preserve">Выгоничский </t>
  </si>
  <si>
    <t>п. Деснянский</t>
  </si>
  <si>
    <t>ул Молодежная</t>
  </si>
  <si>
    <t>1</t>
  </si>
  <si>
    <t xml:space="preserve"> 40604810408000000279</t>
  </si>
  <si>
    <t>с. Кокино</t>
  </si>
  <si>
    <t>ул Советская</t>
  </si>
  <si>
    <t xml:space="preserve"> 40604810208000000084</t>
  </si>
  <si>
    <t>3</t>
  </si>
  <si>
    <t xml:space="preserve"> 40604810908000000106</t>
  </si>
  <si>
    <t>ул Цветочная</t>
  </si>
  <si>
    <t>23</t>
  </si>
  <si>
    <t xml:space="preserve"> 40604810808000000112</t>
  </si>
  <si>
    <t>г. Фокино</t>
  </si>
  <si>
    <t>ул Александра Зверева</t>
  </si>
  <si>
    <t>25</t>
  </si>
  <si>
    <t xml:space="preserve"> 40604810908000000054</t>
  </si>
  <si>
    <t>28</t>
  </si>
  <si>
    <t xml:space="preserve"> 40604810008000000035</t>
  </si>
  <si>
    <t xml:space="preserve">Жуковский </t>
  </si>
  <si>
    <t>г. Жуковка</t>
  </si>
  <si>
    <t>ул Карла Либкнехта</t>
  </si>
  <si>
    <t>2</t>
  </si>
  <si>
    <t xml:space="preserve"> 40604810808000000031</t>
  </si>
  <si>
    <t xml:space="preserve"> 40604810908000000193</t>
  </si>
  <si>
    <t>ул Карла Маркса</t>
  </si>
  <si>
    <t xml:space="preserve"> 40604810508000000030</t>
  </si>
  <si>
    <t>ул Набережная</t>
  </si>
  <si>
    <t>15</t>
  </si>
  <si>
    <t xml:space="preserve"> 40604810808000000316</t>
  </si>
  <si>
    <t xml:space="preserve">Злынковский </t>
  </si>
  <si>
    <t>г. Злынка</t>
  </si>
  <si>
    <t>ул Ирины Рубцовой</t>
  </si>
  <si>
    <t xml:space="preserve"> 40604810808000000280</t>
  </si>
  <si>
    <t xml:space="preserve">Карачевский </t>
  </si>
  <si>
    <t>г. Карачев</t>
  </si>
  <si>
    <t>68</t>
  </si>
  <si>
    <t xml:space="preserve"> 40604810369000000021</t>
  </si>
  <si>
    <t>ул Тургенева</t>
  </si>
  <si>
    <t>34</t>
  </si>
  <si>
    <t xml:space="preserve"> 40604810008000000310</t>
  </si>
  <si>
    <t xml:space="preserve">Климовский </t>
  </si>
  <si>
    <t>пгт Климово</t>
  </si>
  <si>
    <t>кв-л Микрорайон</t>
  </si>
  <si>
    <t>4А</t>
  </si>
  <si>
    <t xml:space="preserve"> 40604810208000000097</t>
  </si>
  <si>
    <t xml:space="preserve">Навлинский </t>
  </si>
  <si>
    <t>п. Навля</t>
  </si>
  <si>
    <t>ул Генерала Петренко</t>
  </si>
  <si>
    <t xml:space="preserve"> 40604810208000000039</t>
  </si>
  <si>
    <t>ул Красных Партизан</t>
  </si>
  <si>
    <t xml:space="preserve"> 40604810308000000104</t>
  </si>
  <si>
    <t>ул Советской Армии</t>
  </si>
  <si>
    <t xml:space="preserve"> 40604810408000000101</t>
  </si>
  <si>
    <t>г. Стародуб</t>
  </si>
  <si>
    <t>пл Красноармейская</t>
  </si>
  <si>
    <t xml:space="preserve"> 40604810308000000052</t>
  </si>
  <si>
    <t>ул Гагарина</t>
  </si>
  <si>
    <t xml:space="preserve"> 40604810769000000003</t>
  </si>
  <si>
    <t>ул Калинина</t>
  </si>
  <si>
    <t>10</t>
  </si>
  <si>
    <t xml:space="preserve"> 40604810069000000020</t>
  </si>
  <si>
    <t>14</t>
  </si>
  <si>
    <t xml:space="preserve"> 40604810108000000294</t>
  </si>
  <si>
    <t>19</t>
  </si>
  <si>
    <t xml:space="preserve"> 40604810308000000201</t>
  </si>
  <si>
    <t>102</t>
  </si>
  <si>
    <t xml:space="preserve"> 40604810469000000002</t>
  </si>
  <si>
    <t>ул Краснооктябрьская</t>
  </si>
  <si>
    <t>58</t>
  </si>
  <si>
    <t xml:space="preserve"> 40604810069000000004</t>
  </si>
  <si>
    <t>ул Московская</t>
  </si>
  <si>
    <t xml:space="preserve"> 40604810169000000001</t>
  </si>
  <si>
    <t>ул Урицкого</t>
  </si>
  <si>
    <t>11</t>
  </si>
  <si>
    <t xml:space="preserve"> 40604810808000000303</t>
  </si>
  <si>
    <t xml:space="preserve">Стародубский </t>
  </si>
  <si>
    <t>с. Меленск</t>
  </si>
  <si>
    <t>ул Комсомольская</t>
  </si>
  <si>
    <t xml:space="preserve"> 40604810569000000009</t>
  </si>
  <si>
    <t xml:space="preserve"> 40604810269000000008</t>
  </si>
  <si>
    <t>21</t>
  </si>
  <si>
    <t xml:space="preserve"> 40604810269000000011</t>
  </si>
  <si>
    <t xml:space="preserve">Суражский </t>
  </si>
  <si>
    <t>г. Сураж</t>
  </si>
  <si>
    <t>ул Садовая</t>
  </si>
  <si>
    <t>31</t>
  </si>
  <si>
    <t xml:space="preserve"> 40604810669000000019</t>
  </si>
  <si>
    <t>д. Красная Слобода</t>
  </si>
  <si>
    <t>ул Ворошилова</t>
  </si>
  <si>
    <t>26</t>
  </si>
  <si>
    <t>неопределено</t>
  </si>
  <si>
    <t xml:space="preserve"> 40604810808000000293</t>
  </si>
  <si>
    <t>с. Влазовичи</t>
  </si>
  <si>
    <t>ул Центральная</t>
  </si>
  <si>
    <t>18</t>
  </si>
  <si>
    <t xml:space="preserve"> 40604810708000000296</t>
  </si>
  <si>
    <t xml:space="preserve"> 40604810408000000295</t>
  </si>
  <si>
    <t xml:space="preserve">Унечский </t>
  </si>
  <si>
    <t>г. Унеча</t>
  </si>
  <si>
    <t>ул Транспортная</t>
  </si>
  <si>
    <t>12</t>
  </si>
  <si>
    <t>УК ООО "Русь"(Унеча)</t>
  </si>
  <si>
    <t xml:space="preserve"> 40604810008000000051</t>
  </si>
  <si>
    <t>с. Высокое</t>
  </si>
  <si>
    <t>ул Дружбы</t>
  </si>
  <si>
    <t xml:space="preserve"> 40604810008000000284</t>
  </si>
  <si>
    <t xml:space="preserve"> 40604810908000000287</t>
  </si>
  <si>
    <t>г. Брянск</t>
  </si>
  <si>
    <t>б-р 50 лет Октября</t>
  </si>
  <si>
    <t xml:space="preserve"> 40604810208000000233</t>
  </si>
  <si>
    <t>мкр Автозаводец</t>
  </si>
  <si>
    <t xml:space="preserve"> 40604810708000000209</t>
  </si>
  <si>
    <t>мкр Московский</t>
  </si>
  <si>
    <t>35</t>
  </si>
  <si>
    <t>ООО "УМКД "Байкал"</t>
  </si>
  <si>
    <t xml:space="preserve"> 40604810508000000140</t>
  </si>
  <si>
    <t>39</t>
  </si>
  <si>
    <t>ЖК "Бежица"</t>
  </si>
  <si>
    <t xml:space="preserve"> 40604810108000000210</t>
  </si>
  <si>
    <t>42</t>
  </si>
  <si>
    <t xml:space="preserve"> 40604810608000000134</t>
  </si>
  <si>
    <t>49</t>
  </si>
  <si>
    <t>ООО "НТУ"</t>
  </si>
  <si>
    <t xml:space="preserve"> 40604810708000000270</t>
  </si>
  <si>
    <t>54</t>
  </si>
  <si>
    <t>ООО "УК "Московский"</t>
  </si>
  <si>
    <t xml:space="preserve"> 40604810008000000200</t>
  </si>
  <si>
    <t>59</t>
  </si>
  <si>
    <t xml:space="preserve"> 40604810608000000228</t>
  </si>
  <si>
    <t>пер Гончарова</t>
  </si>
  <si>
    <t>70</t>
  </si>
  <si>
    <t xml:space="preserve"> 40604810308000000117</t>
  </si>
  <si>
    <t>пер Литвинова</t>
  </si>
  <si>
    <t>3А</t>
  </si>
  <si>
    <t>ООО "Таймыр"</t>
  </si>
  <si>
    <t xml:space="preserve"> 40604810008000000158</t>
  </si>
  <si>
    <t>5</t>
  </si>
  <si>
    <t xml:space="preserve"> 40604810508000000247</t>
  </si>
  <si>
    <t>проезд Федюнинского</t>
  </si>
  <si>
    <t>4</t>
  </si>
  <si>
    <t xml:space="preserve"> 40604810008000000239</t>
  </si>
  <si>
    <t>ООО "УК БрянскКомЦентр"</t>
  </si>
  <si>
    <t xml:space="preserve"> 40604810908000000261</t>
  </si>
  <si>
    <t xml:space="preserve"> 40604810408000000253</t>
  </si>
  <si>
    <t>20</t>
  </si>
  <si>
    <t xml:space="preserve"> 40604810108000000207</t>
  </si>
  <si>
    <t>6</t>
  </si>
  <si>
    <t xml:space="preserve"> 40604810008000000129</t>
  </si>
  <si>
    <t>пр-кт Московский</t>
  </si>
  <si>
    <t>49/1</t>
  </si>
  <si>
    <t xml:space="preserve"> 40604810608000000309</t>
  </si>
  <si>
    <t>160</t>
  </si>
  <si>
    <t>ООО "Жилсервис Фокинского р-на"</t>
  </si>
  <si>
    <t xml:space="preserve"> 40604810908000000245</t>
  </si>
  <si>
    <t>пр-кт Станке Димитрова</t>
  </si>
  <si>
    <t>13А</t>
  </si>
  <si>
    <t xml:space="preserve"> 40604810008000000226</t>
  </si>
  <si>
    <t>ул Авиационная</t>
  </si>
  <si>
    <t xml:space="preserve"> 40604810908000000135</t>
  </si>
  <si>
    <t xml:space="preserve"> 40604810608000000257</t>
  </si>
  <si>
    <t xml:space="preserve"> 40604810308000000023</t>
  </si>
  <si>
    <t>ул Бежицкая</t>
  </si>
  <si>
    <t>1КОРП10</t>
  </si>
  <si>
    <t>ООО "УК Уютный Дом"</t>
  </si>
  <si>
    <t xml:space="preserve"> 40604810808000000125</t>
  </si>
  <si>
    <t>8/1</t>
  </si>
  <si>
    <t xml:space="preserve"> 40604810108000000236</t>
  </si>
  <si>
    <t>8/2</t>
  </si>
  <si>
    <t xml:space="preserve"> 40604810208000000262</t>
  </si>
  <si>
    <t>325</t>
  </si>
  <si>
    <t xml:space="preserve"> 40604810508000000302</t>
  </si>
  <si>
    <t>327</t>
  </si>
  <si>
    <t xml:space="preserve"> 40604810208000000246</t>
  </si>
  <si>
    <t>329</t>
  </si>
  <si>
    <t xml:space="preserve"> 40604810508000000001</t>
  </si>
  <si>
    <t>ул Брянского Фронта</t>
  </si>
  <si>
    <t xml:space="preserve"> 40604810408000000091</t>
  </si>
  <si>
    <t>20/1</t>
  </si>
  <si>
    <t xml:space="preserve"> 40604810108000000003</t>
  </si>
  <si>
    <t>ул Вокзальная</t>
  </si>
  <si>
    <t>158А</t>
  </si>
  <si>
    <t xml:space="preserve"> 40604810208000000259</t>
  </si>
  <si>
    <t>172</t>
  </si>
  <si>
    <t xml:space="preserve"> 40604810308000000256</t>
  </si>
  <si>
    <t>ул Горбатова</t>
  </si>
  <si>
    <t xml:space="preserve"> 40604810408000000208</t>
  </si>
  <si>
    <t>ул Горького</t>
  </si>
  <si>
    <t>30</t>
  </si>
  <si>
    <t xml:space="preserve"> 40604810108000000317</t>
  </si>
  <si>
    <t>ул Гражданская</t>
  </si>
  <si>
    <t xml:space="preserve"> 40604810908000000067</t>
  </si>
  <si>
    <t>ул Деснинская</t>
  </si>
  <si>
    <t xml:space="preserve"> 40604810108000000320</t>
  </si>
  <si>
    <t>ул Докучаева</t>
  </si>
  <si>
    <t>9</t>
  </si>
  <si>
    <t xml:space="preserve"> 40604810508000000205</t>
  </si>
  <si>
    <t xml:space="preserve"> 40604810708000000199</t>
  </si>
  <si>
    <t xml:space="preserve"> 40604810308000000010</t>
  </si>
  <si>
    <t xml:space="preserve"> 40604810408000000240</t>
  </si>
  <si>
    <t>ул Дуки</t>
  </si>
  <si>
    <t>60</t>
  </si>
  <si>
    <t xml:space="preserve"> 40604810708000000128</t>
  </si>
  <si>
    <t>ул Ермакова</t>
  </si>
  <si>
    <t xml:space="preserve"> 40604810308000000285</t>
  </si>
  <si>
    <t>ул Есенина</t>
  </si>
  <si>
    <t>МУП "Жилкомсервис" Володарского района г. Брянска</t>
  </si>
  <si>
    <t xml:space="preserve"> 40604810008000000213</t>
  </si>
  <si>
    <t xml:space="preserve"> 40604810008000000077</t>
  </si>
  <si>
    <t>ул Камозина</t>
  </si>
  <si>
    <t>ООО "БЖК"</t>
  </si>
  <si>
    <t xml:space="preserve"> 40604810908000000258</t>
  </si>
  <si>
    <t>27</t>
  </si>
  <si>
    <t xml:space="preserve"> 40604810108000000265</t>
  </si>
  <si>
    <t xml:space="preserve"> 40604810908000000313</t>
  </si>
  <si>
    <t>41</t>
  </si>
  <si>
    <t xml:space="preserve"> 40604810808000000264</t>
  </si>
  <si>
    <t>43</t>
  </si>
  <si>
    <t xml:space="preserve"> 40604810308000000269</t>
  </si>
  <si>
    <t>ул Клары Цеткин</t>
  </si>
  <si>
    <t>ООО УК Володарка</t>
  </si>
  <si>
    <t xml:space="preserve"> 40604810608000000105</t>
  </si>
  <si>
    <t xml:space="preserve"> 40604810008000000268</t>
  </si>
  <si>
    <t xml:space="preserve"> 40604810326250000005</t>
  </si>
  <si>
    <t xml:space="preserve"> 40604810208000000275</t>
  </si>
  <si>
    <t xml:space="preserve"> 40604810908000000232</t>
  </si>
  <si>
    <t>ул Костычева</t>
  </si>
  <si>
    <t>64</t>
  </si>
  <si>
    <t xml:space="preserve"> 40604810808000000219</t>
  </si>
  <si>
    <t>ул Котовского</t>
  </si>
  <si>
    <t>ООО "Прометей"</t>
  </si>
  <si>
    <t xml:space="preserve"> 40604810908000000070</t>
  </si>
  <si>
    <t xml:space="preserve"> 40604810000500000002</t>
  </si>
  <si>
    <t>ул Красноармейская</t>
  </si>
  <si>
    <t>44</t>
  </si>
  <si>
    <t xml:space="preserve"> 40604810208000000204</t>
  </si>
  <si>
    <t>115</t>
  </si>
  <si>
    <t xml:space="preserve"> 40604810108000000155</t>
  </si>
  <si>
    <t>170А</t>
  </si>
  <si>
    <t>ООО "КОН"</t>
  </si>
  <si>
    <t xml:space="preserve"> 40604810508000000250</t>
  </si>
  <si>
    <t>ул Красный Маяк</t>
  </si>
  <si>
    <t>ООО "УК Таймыр"</t>
  </si>
  <si>
    <t xml:space="preserve"> 40604810626250000006</t>
  </si>
  <si>
    <t>121</t>
  </si>
  <si>
    <t xml:space="preserve"> 40604810408000000156</t>
  </si>
  <si>
    <t>9/1 1ОЧ</t>
  </si>
  <si>
    <t xml:space="preserve"> 40604810408000000130</t>
  </si>
  <si>
    <t>ул Крахмалева</t>
  </si>
  <si>
    <t>13</t>
  </si>
  <si>
    <t>ТСЖ "Крахмалева 13"</t>
  </si>
  <si>
    <t xml:space="preserve"> 40604810008000000116</t>
  </si>
  <si>
    <t>47</t>
  </si>
  <si>
    <t xml:space="preserve"> 40604810469000000015</t>
  </si>
  <si>
    <t>49/2</t>
  </si>
  <si>
    <t xml:space="preserve"> 40604810808000000109</t>
  </si>
  <si>
    <t>ул Куйбышева</t>
  </si>
  <si>
    <t>103</t>
  </si>
  <si>
    <t xml:space="preserve"> 40604810708000000005</t>
  </si>
  <si>
    <t>ул Ленинградская</t>
  </si>
  <si>
    <t xml:space="preserve"> 40604810808000000251</t>
  </si>
  <si>
    <t>ул Литейная</t>
  </si>
  <si>
    <t>61</t>
  </si>
  <si>
    <t xml:space="preserve"> 40604810408000000004</t>
  </si>
  <si>
    <t>ул Луначарского</t>
  </si>
  <si>
    <t>ООО "Чистоград"</t>
  </si>
  <si>
    <t xml:space="preserve"> 40604810608000000244</t>
  </si>
  <si>
    <t>ул Матвеева</t>
  </si>
  <si>
    <t xml:space="preserve"> 40604810008000000242</t>
  </si>
  <si>
    <t>ул Маяковского</t>
  </si>
  <si>
    <t>1А</t>
  </si>
  <si>
    <t xml:space="preserve"> 40604810508000000221</t>
  </si>
  <si>
    <t>1Б</t>
  </si>
  <si>
    <t xml:space="preserve"> 40604810108000000304</t>
  </si>
  <si>
    <t>ул Медведева</t>
  </si>
  <si>
    <t xml:space="preserve"> 40604810308000000120</t>
  </si>
  <si>
    <t xml:space="preserve"> 40604810108000000087</t>
  </si>
  <si>
    <t xml:space="preserve"> 40604810408000000305</t>
  </si>
  <si>
    <t xml:space="preserve"> 40604810508000000289</t>
  </si>
  <si>
    <t xml:space="preserve"> 40604810108000000197</t>
  </si>
  <si>
    <t>17</t>
  </si>
  <si>
    <t xml:space="preserve"> 40604810908000000290</t>
  </si>
  <si>
    <t>56</t>
  </si>
  <si>
    <t xml:space="preserve"> 40604810608000000312</t>
  </si>
  <si>
    <t>65/1</t>
  </si>
  <si>
    <t xml:space="preserve"> 40604810808000000248</t>
  </si>
  <si>
    <t>71</t>
  </si>
  <si>
    <t xml:space="preserve"> 40604810008000000255</t>
  </si>
  <si>
    <t>ул Металлургов</t>
  </si>
  <si>
    <t>37</t>
  </si>
  <si>
    <t xml:space="preserve"> 40604810108000000252</t>
  </si>
  <si>
    <t xml:space="preserve"> 40604810008000000323</t>
  </si>
  <si>
    <t>ул Мира</t>
  </si>
  <si>
    <t>80</t>
  </si>
  <si>
    <t xml:space="preserve"> 40604810808000000206</t>
  </si>
  <si>
    <t>94</t>
  </si>
  <si>
    <t>ООО "УК Домоуправление"</t>
  </si>
  <si>
    <t xml:space="preserve"> 40604810708000000225</t>
  </si>
  <si>
    <t>ул 2-я Мичурина</t>
  </si>
  <si>
    <t xml:space="preserve"> 40604810408000000211</t>
  </si>
  <si>
    <t xml:space="preserve"> 40604810708000000212</t>
  </si>
  <si>
    <t>ул Молодой Гвардии</t>
  </si>
  <si>
    <t xml:space="preserve"> 40604810308000000007</t>
  </si>
  <si>
    <t>88</t>
  </si>
  <si>
    <t xml:space="preserve"> 40604810808000000277</t>
  </si>
  <si>
    <t>ул Нахимова</t>
  </si>
  <si>
    <t>114</t>
  </si>
  <si>
    <t xml:space="preserve"> 40604810708000000254</t>
  </si>
  <si>
    <t>ул Новозыбковская</t>
  </si>
  <si>
    <t>ООО "Жилсервис"</t>
  </si>
  <si>
    <t xml:space="preserve"> 40604810608000000024</t>
  </si>
  <si>
    <t>ул Ново-Советская</t>
  </si>
  <si>
    <t>99</t>
  </si>
  <si>
    <t xml:space="preserve"> 40604810208000000314</t>
  </si>
  <si>
    <t>ул Октябрьская</t>
  </si>
  <si>
    <t xml:space="preserve"> 40604810708000000157</t>
  </si>
  <si>
    <t>ул Орловская</t>
  </si>
  <si>
    <t xml:space="preserve"> 40604810508000000276</t>
  </si>
  <si>
    <t xml:space="preserve"> 40604810508000000234</t>
  </si>
  <si>
    <t xml:space="preserve"> 40604810226250000008</t>
  </si>
  <si>
    <t>29</t>
  </si>
  <si>
    <t>ООО "КРЭС"</t>
  </si>
  <si>
    <t xml:space="preserve"> 40604810908000000009</t>
  </si>
  <si>
    <t>ул Полесская</t>
  </si>
  <si>
    <t xml:space="preserve"> 40604810908000000216</t>
  </si>
  <si>
    <t>ул Почтовая</t>
  </si>
  <si>
    <t>69</t>
  </si>
  <si>
    <t xml:space="preserve"> 40604810808000000235</t>
  </si>
  <si>
    <t>136/2</t>
  </si>
  <si>
    <t xml:space="preserve"> 40604810708000000241</t>
  </si>
  <si>
    <t>146</t>
  </si>
  <si>
    <t xml:space="preserve"> 40604810608000000286</t>
  </si>
  <si>
    <t>148</t>
  </si>
  <si>
    <t xml:space="preserve"> 40604810908000000274</t>
  </si>
  <si>
    <t>ул Протасова</t>
  </si>
  <si>
    <t xml:space="preserve"> 40604810308000000324</t>
  </si>
  <si>
    <t>ул Пушкина</t>
  </si>
  <si>
    <t xml:space="preserve"> 40604810408000000143</t>
  </si>
  <si>
    <t>20А</t>
  </si>
  <si>
    <t xml:space="preserve"> 40604810308000000308</t>
  </si>
  <si>
    <t>рп Радица-Крыловка (г Брянск)</t>
  </si>
  <si>
    <t xml:space="preserve"> 40604810608000000118</t>
  </si>
  <si>
    <t>ул Радищева</t>
  </si>
  <si>
    <t>3КВ46-60</t>
  </si>
  <si>
    <t xml:space="preserve"> 40604810408000000114</t>
  </si>
  <si>
    <t>ул Романа Брянского</t>
  </si>
  <si>
    <t>1КВ1-160</t>
  </si>
  <si>
    <t xml:space="preserve"> 40604810408000000318</t>
  </si>
  <si>
    <t xml:space="preserve"> 40604810408000000321</t>
  </si>
  <si>
    <t xml:space="preserve"> 40604810608000000231</t>
  </si>
  <si>
    <t xml:space="preserve"> 40604810308000000133</t>
  </si>
  <si>
    <t>ул Ромашина</t>
  </si>
  <si>
    <t xml:space="preserve"> 40604810508000000085</t>
  </si>
  <si>
    <t xml:space="preserve"> 40604810608000000215</t>
  </si>
  <si>
    <t>33</t>
  </si>
  <si>
    <t xml:space="preserve"> 40604810008000000297</t>
  </si>
  <si>
    <t xml:space="preserve"> 40604810108000000223</t>
  </si>
  <si>
    <t xml:space="preserve"> 40604810108000000139</t>
  </si>
  <si>
    <t>50Б</t>
  </si>
  <si>
    <t>ООО УК "Комфорт-Сервис"</t>
  </si>
  <si>
    <t xml:space="preserve"> 40604810608000000008</t>
  </si>
  <si>
    <t>95</t>
  </si>
  <si>
    <t xml:space="preserve"> 40604810208000000068</t>
  </si>
  <si>
    <t>ул Спартаковская</t>
  </si>
  <si>
    <t>71А</t>
  </si>
  <si>
    <t xml:space="preserve"> 40604810708000000319</t>
  </si>
  <si>
    <t>ул Софьи Перовской</t>
  </si>
  <si>
    <t>65</t>
  </si>
  <si>
    <t xml:space="preserve"> 40604810008000000132</t>
  </si>
  <si>
    <t>ул Тарджиманова</t>
  </si>
  <si>
    <t xml:space="preserve"> 40604810108000000126</t>
  </si>
  <si>
    <t xml:space="preserve"> 40604810108000000142</t>
  </si>
  <si>
    <t>ул Тельмана</t>
  </si>
  <si>
    <t>66/6</t>
  </si>
  <si>
    <t xml:space="preserve"> 40604810708000000021</t>
  </si>
  <si>
    <t xml:space="preserve"> 40604810008000000006</t>
  </si>
  <si>
    <t>ул Унечская</t>
  </si>
  <si>
    <t xml:space="preserve"> 40604810708000000076</t>
  </si>
  <si>
    <t xml:space="preserve"> 40604810508000000069</t>
  </si>
  <si>
    <t>ул Фокина</t>
  </si>
  <si>
    <t xml:space="preserve"> 40604810408000000020</t>
  </si>
  <si>
    <t>102/1</t>
  </si>
  <si>
    <t xml:space="preserve"> 40604810208000000123</t>
  </si>
  <si>
    <t xml:space="preserve"> 40604810208000000149</t>
  </si>
  <si>
    <t>ул Фрунзе</t>
  </si>
  <si>
    <t xml:space="preserve"> 40604810208000000181</t>
  </si>
  <si>
    <t>72</t>
  </si>
  <si>
    <t xml:space="preserve"> 40604810708000000160</t>
  </si>
  <si>
    <t>74</t>
  </si>
  <si>
    <t xml:space="preserve"> 40604810908000000177</t>
  </si>
  <si>
    <t>76</t>
  </si>
  <si>
    <t xml:space="preserve"> 40604810908000000164</t>
  </si>
  <si>
    <t>78</t>
  </si>
  <si>
    <t xml:space="preserve"> 40604810608000000163</t>
  </si>
  <si>
    <t>82</t>
  </si>
  <si>
    <t xml:space="preserve"> 40604810408000000185</t>
  </si>
  <si>
    <t>84</t>
  </si>
  <si>
    <t xml:space="preserve"> 40604810508000000179</t>
  </si>
  <si>
    <t>86</t>
  </si>
  <si>
    <t xml:space="preserve"> 40604810808000000167</t>
  </si>
  <si>
    <t xml:space="preserve"> 40604810908000000180</t>
  </si>
  <si>
    <t>ул Щербакова</t>
  </si>
  <si>
    <t>62Б</t>
  </si>
  <si>
    <t xml:space="preserve"> 40604810708000000267</t>
  </si>
  <si>
    <t>64Б</t>
  </si>
  <si>
    <t xml:space="preserve"> 40604810908000000203</t>
  </si>
  <si>
    <t>66Б</t>
  </si>
  <si>
    <t xml:space="preserve"> 40604810408000000224</t>
  </si>
  <si>
    <t>ул 22 съезда КПСС</t>
  </si>
  <si>
    <t xml:space="preserve"> 40604810608000000273</t>
  </si>
  <si>
    <t>51</t>
  </si>
  <si>
    <t xml:space="preserve"> 40604810708000000322</t>
  </si>
  <si>
    <t>ул 3 Июля</t>
  </si>
  <si>
    <t xml:space="preserve"> 40604810308000000214</t>
  </si>
  <si>
    <t xml:space="preserve"> 40604810708000000238</t>
  </si>
  <si>
    <t xml:space="preserve"> 40604810208000000217</t>
  </si>
  <si>
    <t xml:space="preserve"> 40604810169000000014</t>
  </si>
  <si>
    <t>г. Клинцы</t>
  </si>
  <si>
    <t>пер Вокзальный</t>
  </si>
  <si>
    <t xml:space="preserve"> 40604810808000000154</t>
  </si>
  <si>
    <t xml:space="preserve"> 40604810308000000065</t>
  </si>
  <si>
    <t>ул Александрова</t>
  </si>
  <si>
    <t xml:space="preserve"> 40604810108000000074</t>
  </si>
  <si>
    <t xml:space="preserve"> 40604810208000000026</t>
  </si>
  <si>
    <t xml:space="preserve"> 40604810608000000053</t>
  </si>
  <si>
    <t>62</t>
  </si>
  <si>
    <t xml:space="preserve"> 40604810508000000014</t>
  </si>
  <si>
    <t>48</t>
  </si>
  <si>
    <t xml:space="preserve"> 40604810908000000151</t>
  </si>
  <si>
    <t>50</t>
  </si>
  <si>
    <t xml:space="preserve"> 40604810608000000011</t>
  </si>
  <si>
    <t>ул Дзержинского</t>
  </si>
  <si>
    <t>36</t>
  </si>
  <si>
    <t xml:space="preserve"> 40604810608000000147</t>
  </si>
  <si>
    <t>151</t>
  </si>
  <si>
    <t xml:space="preserve"> 40604810208000000071</t>
  </si>
  <si>
    <t>153</t>
  </si>
  <si>
    <t xml:space="preserve"> 40604810908000000025</t>
  </si>
  <si>
    <t>157</t>
  </si>
  <si>
    <t xml:space="preserve"> 40604810708000000034</t>
  </si>
  <si>
    <t>ул Кирова</t>
  </si>
  <si>
    <t>136</t>
  </si>
  <si>
    <t xml:space="preserve"> 40604810008000000161</t>
  </si>
  <si>
    <t>138КОРП2</t>
  </si>
  <si>
    <t xml:space="preserve"> 40604810808000000044</t>
  </si>
  <si>
    <t xml:space="preserve"> 40604810708000000063</t>
  </si>
  <si>
    <t>ул Красная Площадь</t>
  </si>
  <si>
    <t xml:space="preserve"> 40604810508000000166</t>
  </si>
  <si>
    <t>ул Краснознаменная</t>
  </si>
  <si>
    <t xml:space="preserve"> 40604810808000000015</t>
  </si>
  <si>
    <t>ул Льва Толстого</t>
  </si>
  <si>
    <t>2А</t>
  </si>
  <si>
    <t xml:space="preserve"> 40604810608000000079</t>
  </si>
  <si>
    <t>ул Лесная</t>
  </si>
  <si>
    <t>112</t>
  </si>
  <si>
    <t xml:space="preserve"> 40604810108000000058</t>
  </si>
  <si>
    <t xml:space="preserve"> 40604810908000000083</t>
  </si>
  <si>
    <t>57</t>
  </si>
  <si>
    <t xml:space="preserve"> 40604810408000000017</t>
  </si>
  <si>
    <t xml:space="preserve"> 40604810708000000050</t>
  </si>
  <si>
    <t>123</t>
  </si>
  <si>
    <t xml:space="preserve"> 40604810208000000055</t>
  </si>
  <si>
    <t>125</t>
  </si>
  <si>
    <t xml:space="preserve"> 40604810508000000072</t>
  </si>
  <si>
    <t>ул Парижской Коммуны</t>
  </si>
  <si>
    <t xml:space="preserve"> 40604810708000000102</t>
  </si>
  <si>
    <t xml:space="preserve"> 40604810808000000073</t>
  </si>
  <si>
    <t>ул Рябка</t>
  </si>
  <si>
    <t>129</t>
  </si>
  <si>
    <t xml:space="preserve"> 40604810008000000145</t>
  </si>
  <si>
    <t>135</t>
  </si>
  <si>
    <t xml:space="preserve"> 40604810208000000013</t>
  </si>
  <si>
    <t>ул Свердлова</t>
  </si>
  <si>
    <t xml:space="preserve"> 40604810908000000012</t>
  </si>
  <si>
    <t>53</t>
  </si>
  <si>
    <t xml:space="preserve"> 40604810608000000082</t>
  </si>
  <si>
    <t xml:space="preserve"> 40604810508000000056</t>
  </si>
  <si>
    <t>ул Скоробогатова</t>
  </si>
  <si>
    <t xml:space="preserve"> 40604810008000000064</t>
  </si>
  <si>
    <t xml:space="preserve"> 40604810308000000146</t>
  </si>
  <si>
    <t xml:space="preserve"> 40604810108000000061</t>
  </si>
  <si>
    <t>ул Союзная</t>
  </si>
  <si>
    <t xml:space="preserve"> 40604810908000000122</t>
  </si>
  <si>
    <t>109</t>
  </si>
  <si>
    <t xml:space="preserve"> 40604810308000000081</t>
  </si>
  <si>
    <t>111</t>
  </si>
  <si>
    <t xml:space="preserve"> 40604810108000000016</t>
  </si>
  <si>
    <t>г. Новозыбков</t>
  </si>
  <si>
    <t>пл Красная</t>
  </si>
  <si>
    <t xml:space="preserve"> 40604810669000000022</t>
  </si>
  <si>
    <t>пер Замишевский</t>
  </si>
  <si>
    <t xml:space="preserve"> 40604810569000000012</t>
  </si>
  <si>
    <t xml:space="preserve"> 40604810708000000283</t>
  </si>
  <si>
    <t>ул Интернациональная</t>
  </si>
  <si>
    <t>86Б</t>
  </si>
  <si>
    <t xml:space="preserve"> 40604810008000000093</t>
  </si>
  <si>
    <t xml:space="preserve"> 40604810608000000040</t>
  </si>
  <si>
    <t>г. Сельцо</t>
  </si>
  <si>
    <t>проезд Горького</t>
  </si>
  <si>
    <t xml:space="preserve"> 40604810308000000094</t>
  </si>
  <si>
    <t xml:space="preserve"> 40604810908000000119</t>
  </si>
  <si>
    <t xml:space="preserve"> 40604810308000000162</t>
  </si>
  <si>
    <t xml:space="preserve"> 40604810708000000092</t>
  </si>
  <si>
    <t xml:space="preserve"> 40604810608000000095</t>
  </si>
  <si>
    <t xml:space="preserve"> 40604810408000000088</t>
  </si>
  <si>
    <t xml:space="preserve"> 40604810508000000027</t>
  </si>
  <si>
    <t xml:space="preserve"> 40604810308000000036</t>
  </si>
  <si>
    <t xml:space="preserve"> 40604810408000000282</t>
  </si>
  <si>
    <t xml:space="preserve"> 40604810808000000086</t>
  </si>
  <si>
    <t xml:space="preserve"> 40604810108000000090</t>
  </si>
  <si>
    <t xml:space="preserve"> 40604810508000000098</t>
  </si>
  <si>
    <t xml:space="preserve"> 40604810508000000108</t>
  </si>
  <si>
    <t xml:space="preserve"> 40604810208000000301</t>
  </si>
  <si>
    <t>17А</t>
  </si>
  <si>
    <t xml:space="preserve"> 40604810508000000124</t>
  </si>
  <si>
    <t xml:space="preserve"> 40604810808000000099</t>
  </si>
  <si>
    <t>22</t>
  </si>
  <si>
    <t xml:space="preserve"> 40604810108000000100</t>
  </si>
  <si>
    <t>22А</t>
  </si>
  <si>
    <t xml:space="preserve"> 40604810708000000089</t>
  </si>
  <si>
    <t>ул 60 лет Октября</t>
  </si>
  <si>
    <t xml:space="preserve"> 40604810908000000096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</si>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</sst>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0.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5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6"/>
      <name val="Arial Cyr"/>
      <charset val="204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 shrinkToFit="1"/>
    </xf>
    <xf numFmtId="164" fontId="2" fillId="0" borderId="1" xfId="0" applyNumberFormat="1" applyFont="1" applyFill="1" applyBorder="1" applyAlignment="1">
      <alignment horizontal="right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9" fontId="2" fillId="0" borderId="1" xfId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4" fontId="8" fillId="0" borderId="1" xfId="0" applyNumberFormat="1" applyFont="1" applyFill="1" applyBorder="1" applyAlignment="1">
      <alignment horizontal="right" vertical="center" shrinkToFit="1"/>
    </xf>
    <xf numFmtId="0" fontId="2" fillId="0" borderId="1" xfId="2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4" fontId="8" fillId="0" borderId="1" xfId="0" applyNumberFormat="1" applyFont="1" applyFill="1" applyBorder="1" applyAlignment="1">
      <alignment horizontal="left" vertical="center" shrinkToFit="1"/>
    </xf>
    <xf numFmtId="4" fontId="7" fillId="0" borderId="1" xfId="0" applyNumberFormat="1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right" vertical="center" shrinkToFit="1"/>
    </xf>
    <xf numFmtId="164" fontId="10" fillId="0" borderId="1" xfId="0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left" vertical="center" shrinkToFit="1"/>
    </xf>
    <xf numFmtId="4" fontId="7" fillId="0" borderId="1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/>
    <xf numFmtId="0" fontId="10" fillId="0" borderId="2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9"/>
  <sheetViews>
    <sheetView tabSelected="1" topLeftCell="K242" zoomScaleNormal="100" workbookViewId="0">
      <selection activeCell="AK1" sqref="AK1:BF1048576"/>
    </sheetView>
  </sheetViews>
  <sheetFormatPr defaultRowHeight="15" x14ac:dyDescent="0.25"/>
  <cols>
    <col min="1" max="1" width="6.140625" style="5" customWidth="1"/>
    <col min="2" max="2" width="11.42578125" style="5" customWidth="1"/>
    <col min="3" max="4" width="12.5703125" style="5" customWidth="1"/>
    <col min="5" max="5" width="6" style="5" customWidth="1"/>
    <col min="6" max="6" width="7.42578125" style="5" customWidth="1"/>
    <col min="7" max="7" width="9.85546875" style="5" customWidth="1"/>
    <col min="8" max="8" width="6.28515625" style="5" customWidth="1"/>
    <col min="9" max="10" width="15.5703125" style="5" hidden="1" customWidth="1"/>
    <col min="11" max="11" width="7.42578125" style="5" customWidth="1"/>
    <col min="12" max="12" width="7.42578125" style="5" hidden="1" customWidth="1"/>
    <col min="13" max="13" width="6" style="5" hidden="1" customWidth="1"/>
    <col min="14" max="14" width="7.42578125" style="5" hidden="1" customWidth="1"/>
    <col min="15" max="15" width="7.42578125" style="5" customWidth="1"/>
    <col min="16" max="16" width="7.42578125" style="5" hidden="1" customWidth="1"/>
    <col min="17" max="17" width="4.5703125" style="5" hidden="1" customWidth="1"/>
    <col min="18" max="18" width="7.42578125" style="5" hidden="1" customWidth="1"/>
    <col min="19" max="19" width="7.42578125" style="5" customWidth="1"/>
    <col min="20" max="20" width="9.28515625" style="5" customWidth="1"/>
    <col min="21" max="21" width="7.42578125" style="5" hidden="1" customWidth="1"/>
    <col min="22" max="22" width="4.7109375" style="5" hidden="1" customWidth="1"/>
    <col min="23" max="23" width="7.42578125" style="5" hidden="1" customWidth="1"/>
    <col min="24" max="24" width="10.5703125" style="5" customWidth="1"/>
    <col min="25" max="25" width="9.28515625" style="5" hidden="1" customWidth="1"/>
    <col min="26" max="26" width="4.7109375" style="5" hidden="1" customWidth="1"/>
    <col min="27" max="27" width="7.42578125" style="5" hidden="1" customWidth="1"/>
    <col min="28" max="28" width="10.5703125" style="5" customWidth="1"/>
    <col min="29" max="29" width="7.42578125" style="5" hidden="1" customWidth="1"/>
    <col min="30" max="30" width="7.42578125" style="5" customWidth="1"/>
    <col min="31" max="32" width="15.5703125" style="5" customWidth="1"/>
    <col min="33" max="33" width="10" style="5" customWidth="1"/>
    <col min="34" max="34" width="8" style="5" customWidth="1"/>
    <col min="35" max="35" width="10" style="5" customWidth="1"/>
    <col min="36" max="36" width="9.85546875" style="5" customWidth="1"/>
    <col min="37" max="39" width="19.7109375" style="5" customWidth="1"/>
    <col min="40" max="16384" width="9.140625" style="5"/>
  </cols>
  <sheetData>
    <row r="1" spans="1:36" s="1" customFormat="1" ht="14.25" customHeight="1" x14ac:dyDescent="0.25">
      <c r="AI1" s="2"/>
    </row>
    <row r="2" spans="1:36" s="1" customFormat="1" ht="14.25" customHeight="1" x14ac:dyDescent="0.25"/>
    <row r="3" spans="1:36" s="3" customFormat="1" ht="18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s="3" customFormat="1" ht="17.2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3" customFormat="1" ht="14.2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6" ht="10.5" customHeight="1" x14ac:dyDescent="0.25">
      <c r="A6" s="34" t="s">
        <v>2</v>
      </c>
      <c r="B6" s="35" t="s">
        <v>3</v>
      </c>
      <c r="C6" s="31" t="s">
        <v>4</v>
      </c>
      <c r="D6" s="36" t="s">
        <v>5</v>
      </c>
      <c r="E6" s="28" t="s">
        <v>6</v>
      </c>
      <c r="F6" s="39" t="s">
        <v>7</v>
      </c>
      <c r="G6" s="28" t="s">
        <v>8</v>
      </c>
      <c r="H6" s="28" t="s">
        <v>9</v>
      </c>
      <c r="I6" s="28"/>
      <c r="J6" s="28"/>
      <c r="K6" s="28" t="s">
        <v>10</v>
      </c>
      <c r="L6" s="28"/>
      <c r="M6" s="28"/>
      <c r="N6" s="28"/>
      <c r="O6" s="28"/>
      <c r="P6" s="28"/>
      <c r="Q6" s="28"/>
      <c r="R6" s="28"/>
      <c r="S6" s="28" t="s">
        <v>11</v>
      </c>
      <c r="T6" s="28" t="s">
        <v>12</v>
      </c>
      <c r="U6" s="28"/>
      <c r="V6" s="28"/>
      <c r="W6" s="28"/>
      <c r="X6" s="28"/>
      <c r="Y6" s="28"/>
      <c r="Z6" s="28"/>
      <c r="AA6" s="28"/>
      <c r="AB6" s="28" t="s">
        <v>11</v>
      </c>
      <c r="AC6" s="31" t="s">
        <v>13</v>
      </c>
      <c r="AD6" s="28" t="s">
        <v>13</v>
      </c>
      <c r="AE6" s="28" t="s">
        <v>14</v>
      </c>
      <c r="AF6" s="29" t="s">
        <v>15</v>
      </c>
      <c r="AG6" s="30" t="s">
        <v>16</v>
      </c>
      <c r="AH6" s="30" t="s">
        <v>17</v>
      </c>
      <c r="AI6" s="30" t="s">
        <v>18</v>
      </c>
      <c r="AJ6" s="30" t="s">
        <v>19</v>
      </c>
    </row>
    <row r="7" spans="1:36" ht="15" customHeight="1" x14ac:dyDescent="0.25">
      <c r="A7" s="34"/>
      <c r="B7" s="35"/>
      <c r="C7" s="31"/>
      <c r="D7" s="37"/>
      <c r="E7" s="28"/>
      <c r="F7" s="39"/>
      <c r="G7" s="28"/>
      <c r="H7" s="28"/>
      <c r="I7" s="28"/>
      <c r="J7" s="28"/>
      <c r="K7" s="28" t="s">
        <v>20</v>
      </c>
      <c r="L7" s="28"/>
      <c r="M7" s="28"/>
      <c r="N7" s="28"/>
      <c r="O7" s="28" t="s">
        <v>21</v>
      </c>
      <c r="P7" s="28"/>
      <c r="Q7" s="28"/>
      <c r="R7" s="28"/>
      <c r="S7" s="28"/>
      <c r="T7" s="28" t="s">
        <v>20</v>
      </c>
      <c r="U7" s="28"/>
      <c r="V7" s="28"/>
      <c r="W7" s="28"/>
      <c r="X7" s="28" t="s">
        <v>21</v>
      </c>
      <c r="Y7" s="28"/>
      <c r="Z7" s="28"/>
      <c r="AA7" s="28"/>
      <c r="AB7" s="28"/>
      <c r="AC7" s="31"/>
      <c r="AD7" s="28"/>
      <c r="AE7" s="28"/>
      <c r="AF7" s="29"/>
      <c r="AG7" s="30"/>
      <c r="AH7" s="30"/>
      <c r="AI7" s="30"/>
      <c r="AJ7" s="30"/>
    </row>
    <row r="8" spans="1:36" ht="48" customHeight="1" x14ac:dyDescent="0.25">
      <c r="A8" s="34"/>
      <c r="B8" s="35"/>
      <c r="C8" s="31"/>
      <c r="D8" s="38"/>
      <c r="E8" s="28"/>
      <c r="F8" s="39"/>
      <c r="G8" s="28"/>
      <c r="H8" s="28"/>
      <c r="I8" s="28"/>
      <c r="J8" s="28"/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28"/>
      <c r="T8" s="6" t="s">
        <v>22</v>
      </c>
      <c r="U8" s="6" t="s">
        <v>23</v>
      </c>
      <c r="V8" s="6" t="s">
        <v>24</v>
      </c>
      <c r="W8" s="6" t="s">
        <v>25</v>
      </c>
      <c r="X8" s="6" t="s">
        <v>26</v>
      </c>
      <c r="Y8" s="6" t="s">
        <v>27</v>
      </c>
      <c r="Z8" s="6" t="s">
        <v>28</v>
      </c>
      <c r="AA8" s="6" t="s">
        <v>29</v>
      </c>
      <c r="AB8" s="28"/>
      <c r="AC8" s="31"/>
      <c r="AD8" s="28"/>
      <c r="AE8" s="28"/>
      <c r="AF8" s="29"/>
      <c r="AG8" s="30"/>
      <c r="AH8" s="30"/>
      <c r="AI8" s="30"/>
      <c r="AJ8" s="30"/>
    </row>
    <row r="9" spans="1:36" s="16" customFormat="1" ht="20.25" customHeight="1" x14ac:dyDescent="0.25">
      <c r="A9" s="7">
        <v>1</v>
      </c>
      <c r="B9" s="8" t="s">
        <v>30</v>
      </c>
      <c r="C9" s="8" t="s">
        <v>31</v>
      </c>
      <c r="D9" s="8" t="s">
        <v>32</v>
      </c>
      <c r="E9" s="8" t="s">
        <v>33</v>
      </c>
      <c r="F9" s="9">
        <v>36</v>
      </c>
      <c r="G9" s="10">
        <v>2010.9</v>
      </c>
      <c r="H9" s="10">
        <v>6.05</v>
      </c>
      <c r="I9" s="10">
        <v>6.05</v>
      </c>
      <c r="J9" s="10">
        <v>0</v>
      </c>
      <c r="K9" s="10">
        <v>12176.050000000001</v>
      </c>
      <c r="L9" s="10">
        <v>12166.03</v>
      </c>
      <c r="M9" s="10">
        <v>0</v>
      </c>
      <c r="N9" s="10">
        <v>10.02</v>
      </c>
      <c r="O9" s="10">
        <v>11571.27</v>
      </c>
      <c r="P9" s="10">
        <v>11571.27</v>
      </c>
      <c r="Q9" s="10">
        <v>0</v>
      </c>
      <c r="R9" s="10">
        <v>0</v>
      </c>
      <c r="S9" s="10">
        <v>604.78000000000065</v>
      </c>
      <c r="T9" s="10">
        <v>526720.49</v>
      </c>
      <c r="U9" s="10">
        <v>526455.82999999996</v>
      </c>
      <c r="V9" s="10">
        <v>0</v>
      </c>
      <c r="W9" s="10">
        <v>264.66000000000003</v>
      </c>
      <c r="X9" s="10">
        <v>524313.08000000007</v>
      </c>
      <c r="Y9" s="10">
        <v>524093.84</v>
      </c>
      <c r="Z9" s="10">
        <v>0</v>
      </c>
      <c r="AA9" s="10">
        <v>219.24</v>
      </c>
      <c r="AB9" s="10">
        <v>2407.4099999999162</v>
      </c>
      <c r="AC9" s="11">
        <v>4015198</v>
      </c>
      <c r="AD9" s="12">
        <f>X9/T9</f>
        <v>0.99542943544877105</v>
      </c>
      <c r="AE9" s="13" t="s">
        <v>34</v>
      </c>
      <c r="AF9" s="13" t="s">
        <v>35</v>
      </c>
      <c r="AG9" s="14"/>
      <c r="AH9" s="14"/>
      <c r="AI9" s="14">
        <f t="shared" ref="AI9:AI72" si="0">X9-AG9</f>
        <v>524313.08000000007</v>
      </c>
      <c r="AJ9" s="15"/>
    </row>
    <row r="10" spans="1:36" s="16" customFormat="1" ht="20.25" customHeight="1" x14ac:dyDescent="0.25">
      <c r="A10" s="7">
        <v>2</v>
      </c>
      <c r="B10" s="8" t="s">
        <v>36</v>
      </c>
      <c r="C10" s="8" t="s">
        <v>37</v>
      </c>
      <c r="D10" s="8" t="s">
        <v>38</v>
      </c>
      <c r="E10" s="8" t="s">
        <v>39</v>
      </c>
      <c r="F10" s="9">
        <v>71</v>
      </c>
      <c r="G10" s="10">
        <v>3148.3</v>
      </c>
      <c r="H10" s="10">
        <v>6.05</v>
      </c>
      <c r="I10" s="10">
        <v>6.05</v>
      </c>
      <c r="J10" s="10">
        <v>0</v>
      </c>
      <c r="K10" s="10">
        <v>19915.68</v>
      </c>
      <c r="L10" s="10">
        <v>19435.189999999999</v>
      </c>
      <c r="M10" s="10">
        <v>0</v>
      </c>
      <c r="N10" s="10">
        <v>480.49</v>
      </c>
      <c r="O10" s="10">
        <v>17369.82</v>
      </c>
      <c r="P10" s="10">
        <v>17367.919999999998</v>
      </c>
      <c r="Q10" s="10">
        <v>0</v>
      </c>
      <c r="R10" s="10">
        <v>1.9</v>
      </c>
      <c r="S10" s="10">
        <v>2545.8600000000006</v>
      </c>
      <c r="T10" s="10">
        <v>1475076.73</v>
      </c>
      <c r="U10" s="10">
        <v>1455837.22</v>
      </c>
      <c r="V10" s="10">
        <v>0</v>
      </c>
      <c r="W10" s="10">
        <v>19239.509999999998</v>
      </c>
      <c r="X10" s="10">
        <v>1453941.4000000001</v>
      </c>
      <c r="Y10" s="10">
        <v>1443032.35</v>
      </c>
      <c r="Z10" s="10">
        <v>0</v>
      </c>
      <c r="AA10" s="10">
        <v>10909.05</v>
      </c>
      <c r="AB10" s="10">
        <v>21135.329999999842</v>
      </c>
      <c r="AC10" s="11">
        <v>1125760</v>
      </c>
      <c r="AD10" s="12">
        <f t="shared" ref="AD10:AD73" si="1">X10/T10</f>
        <v>0.98567170807446758</v>
      </c>
      <c r="AE10" s="13" t="s">
        <v>40</v>
      </c>
      <c r="AF10" s="13" t="s">
        <v>41</v>
      </c>
      <c r="AG10" s="14">
        <v>360003</v>
      </c>
      <c r="AH10" s="14"/>
      <c r="AI10" s="14">
        <f t="shared" si="0"/>
        <v>1093938.4000000001</v>
      </c>
      <c r="AJ10" s="15"/>
    </row>
    <row r="11" spans="1:36" s="17" customFormat="1" ht="20.25" customHeight="1" x14ac:dyDescent="0.25">
      <c r="A11" s="7">
        <v>3</v>
      </c>
      <c r="B11" s="8" t="s">
        <v>36</v>
      </c>
      <c r="C11" s="8" t="s">
        <v>37</v>
      </c>
      <c r="D11" s="8" t="s">
        <v>38</v>
      </c>
      <c r="E11" s="8" t="s">
        <v>42</v>
      </c>
      <c r="F11" s="9">
        <v>80</v>
      </c>
      <c r="G11" s="10">
        <v>3519.1</v>
      </c>
      <c r="H11" s="10">
        <v>6.05</v>
      </c>
      <c r="I11" s="10">
        <v>6.05</v>
      </c>
      <c r="J11" s="10">
        <v>0</v>
      </c>
      <c r="K11" s="10">
        <v>21290.75</v>
      </c>
      <c r="L11" s="10">
        <v>21290.75</v>
      </c>
      <c r="M11" s="10">
        <v>0</v>
      </c>
      <c r="N11" s="10">
        <v>0</v>
      </c>
      <c r="O11" s="10">
        <v>21542.12</v>
      </c>
      <c r="P11" s="10">
        <v>21541.75</v>
      </c>
      <c r="Q11" s="10">
        <v>0</v>
      </c>
      <c r="R11" s="10">
        <v>0.37</v>
      </c>
      <c r="S11" s="10">
        <v>-251.36999999999898</v>
      </c>
      <c r="T11" s="10">
        <v>677879.35</v>
      </c>
      <c r="U11" s="10">
        <v>675966.44</v>
      </c>
      <c r="V11" s="10">
        <v>0</v>
      </c>
      <c r="W11" s="10">
        <v>1912.91</v>
      </c>
      <c r="X11" s="10">
        <v>667609.20000000007</v>
      </c>
      <c r="Y11" s="10">
        <v>665695.92000000004</v>
      </c>
      <c r="Z11" s="10">
        <v>0</v>
      </c>
      <c r="AA11" s="10">
        <v>1913.28</v>
      </c>
      <c r="AB11" s="10">
        <v>10270.149999999907</v>
      </c>
      <c r="AC11" s="11">
        <v>1125805</v>
      </c>
      <c r="AD11" s="12">
        <f t="shared" si="1"/>
        <v>0.98484959012249018</v>
      </c>
      <c r="AE11" s="13" t="s">
        <v>40</v>
      </c>
      <c r="AF11" s="13" t="s">
        <v>43</v>
      </c>
      <c r="AG11" s="14"/>
      <c r="AH11" s="14"/>
      <c r="AI11" s="14">
        <f t="shared" si="0"/>
        <v>667609.20000000007</v>
      </c>
      <c r="AJ11" s="15"/>
    </row>
    <row r="12" spans="1:36" s="17" customFormat="1" ht="20.25" customHeight="1" x14ac:dyDescent="0.25">
      <c r="A12" s="7">
        <v>4</v>
      </c>
      <c r="B12" s="8" t="s">
        <v>36</v>
      </c>
      <c r="C12" s="8" t="s">
        <v>37</v>
      </c>
      <c r="D12" s="8" t="s">
        <v>38</v>
      </c>
      <c r="E12" s="8" t="s">
        <v>44</v>
      </c>
      <c r="F12" s="9">
        <v>65</v>
      </c>
      <c r="G12" s="10">
        <v>3370.6</v>
      </c>
      <c r="H12" s="10">
        <v>6.05</v>
      </c>
      <c r="I12" s="10">
        <v>6.05</v>
      </c>
      <c r="J12" s="10">
        <v>0</v>
      </c>
      <c r="K12" s="10">
        <v>20392.27</v>
      </c>
      <c r="L12" s="10">
        <v>20392.27</v>
      </c>
      <c r="M12" s="10">
        <v>0</v>
      </c>
      <c r="N12" s="10">
        <v>0</v>
      </c>
      <c r="O12" s="10">
        <v>20142.2</v>
      </c>
      <c r="P12" s="10">
        <v>20130.100000000002</v>
      </c>
      <c r="Q12" s="10">
        <v>0</v>
      </c>
      <c r="R12" s="10">
        <v>12.1</v>
      </c>
      <c r="S12" s="10">
        <v>250.06999999999971</v>
      </c>
      <c r="T12" s="10">
        <v>593824.86</v>
      </c>
      <c r="U12" s="10">
        <v>609112.64</v>
      </c>
      <c r="V12" s="10">
        <v>0</v>
      </c>
      <c r="W12" s="10">
        <v>5104.49</v>
      </c>
      <c r="X12" s="10">
        <v>563924.67000000004</v>
      </c>
      <c r="Y12" s="10">
        <v>578947.14</v>
      </c>
      <c r="Z12" s="10">
        <v>0</v>
      </c>
      <c r="AA12" s="10">
        <v>5119.7300000000005</v>
      </c>
      <c r="AB12" s="10">
        <v>29900.189999999944</v>
      </c>
      <c r="AC12" s="11">
        <v>1125806</v>
      </c>
      <c r="AD12" s="12">
        <f t="shared" si="1"/>
        <v>0.94964813362647038</v>
      </c>
      <c r="AE12" s="13" t="s">
        <v>40</v>
      </c>
      <c r="AF12" s="13" t="s">
        <v>45</v>
      </c>
      <c r="AG12" s="14"/>
      <c r="AH12" s="14"/>
      <c r="AI12" s="14">
        <f t="shared" si="0"/>
        <v>563924.67000000004</v>
      </c>
      <c r="AJ12" s="15"/>
    </row>
    <row r="13" spans="1:36" s="17" customFormat="1" ht="20.25" customHeight="1" x14ac:dyDescent="0.25">
      <c r="A13" s="7">
        <v>5</v>
      </c>
      <c r="B13" s="8" t="s">
        <v>36</v>
      </c>
      <c r="C13" s="8" t="s">
        <v>37</v>
      </c>
      <c r="D13" s="8" t="s">
        <v>38</v>
      </c>
      <c r="E13" s="8" t="s">
        <v>46</v>
      </c>
      <c r="F13" s="9">
        <v>70</v>
      </c>
      <c r="G13" s="10">
        <v>3293.5</v>
      </c>
      <c r="H13" s="10">
        <v>6.05</v>
      </c>
      <c r="I13" s="10">
        <v>6.05</v>
      </c>
      <c r="J13" s="10">
        <v>0</v>
      </c>
      <c r="K13" s="10">
        <v>19925.82</v>
      </c>
      <c r="L13" s="10">
        <v>19925.82</v>
      </c>
      <c r="M13" s="10">
        <v>0</v>
      </c>
      <c r="N13" s="10">
        <v>0</v>
      </c>
      <c r="O13" s="10">
        <v>25067.98</v>
      </c>
      <c r="P13" s="10">
        <v>25067.98</v>
      </c>
      <c r="Q13" s="10">
        <v>0</v>
      </c>
      <c r="R13" s="10">
        <v>0</v>
      </c>
      <c r="S13" s="10">
        <v>-5142.16</v>
      </c>
      <c r="T13" s="10">
        <v>652662.92000000004</v>
      </c>
      <c r="U13" s="10">
        <v>649214.13</v>
      </c>
      <c r="V13" s="10">
        <v>0</v>
      </c>
      <c r="W13" s="10">
        <v>3448.79</v>
      </c>
      <c r="X13" s="10">
        <v>650423.44000000006</v>
      </c>
      <c r="Y13" s="10">
        <v>646974.65</v>
      </c>
      <c r="Z13" s="10">
        <v>0</v>
      </c>
      <c r="AA13" s="10">
        <v>3448.79</v>
      </c>
      <c r="AB13" s="10">
        <v>2239.4799999999814</v>
      </c>
      <c r="AC13" s="11">
        <v>1125807</v>
      </c>
      <c r="AD13" s="12">
        <f t="shared" si="1"/>
        <v>0.99656870348939086</v>
      </c>
      <c r="AE13" s="13" t="s">
        <v>40</v>
      </c>
      <c r="AF13" s="13" t="s">
        <v>47</v>
      </c>
      <c r="AG13" s="14"/>
      <c r="AH13" s="14"/>
      <c r="AI13" s="14">
        <f t="shared" si="0"/>
        <v>650423.44000000006</v>
      </c>
      <c r="AJ13" s="15"/>
    </row>
    <row r="14" spans="1:36" s="17" customFormat="1" ht="20.25" customHeight="1" x14ac:dyDescent="0.25">
      <c r="A14" s="7">
        <v>6</v>
      </c>
      <c r="B14" s="8" t="s">
        <v>36</v>
      </c>
      <c r="C14" s="8" t="s">
        <v>37</v>
      </c>
      <c r="D14" s="8"/>
      <c r="E14" s="8" t="s">
        <v>48</v>
      </c>
      <c r="F14" s="9">
        <v>36</v>
      </c>
      <c r="G14" s="10">
        <v>2281.6999999999998</v>
      </c>
      <c r="H14" s="10">
        <v>6.05</v>
      </c>
      <c r="I14" s="10">
        <v>6.05</v>
      </c>
      <c r="J14" s="10">
        <v>0</v>
      </c>
      <c r="K14" s="10">
        <v>13804.38</v>
      </c>
      <c r="L14" s="10">
        <v>13804.38</v>
      </c>
      <c r="M14" s="10">
        <v>0</v>
      </c>
      <c r="N14" s="10">
        <v>0</v>
      </c>
      <c r="O14" s="10">
        <v>13864.08</v>
      </c>
      <c r="P14" s="10">
        <v>13864.08</v>
      </c>
      <c r="Q14" s="10">
        <v>0</v>
      </c>
      <c r="R14" s="10">
        <v>0</v>
      </c>
      <c r="S14" s="10">
        <v>-59.700000000000728</v>
      </c>
      <c r="T14" s="10">
        <v>628792.81000000006</v>
      </c>
      <c r="U14" s="10">
        <v>625764.29</v>
      </c>
      <c r="V14" s="10">
        <v>0</v>
      </c>
      <c r="W14" s="10">
        <v>3028.52</v>
      </c>
      <c r="X14" s="10">
        <v>623488.23</v>
      </c>
      <c r="Y14" s="10">
        <v>620459.71</v>
      </c>
      <c r="Z14" s="10">
        <v>0</v>
      </c>
      <c r="AA14" s="10">
        <v>3028.52</v>
      </c>
      <c r="AB14" s="10">
        <v>5304.5800000000745</v>
      </c>
      <c r="AC14" s="11">
        <v>1125531</v>
      </c>
      <c r="AD14" s="12">
        <f t="shared" si="1"/>
        <v>0.99156386664154117</v>
      </c>
      <c r="AE14" s="13" t="s">
        <v>40</v>
      </c>
      <c r="AF14" s="13" t="s">
        <v>49</v>
      </c>
      <c r="AG14" s="14"/>
      <c r="AH14" s="14"/>
      <c r="AI14" s="14">
        <f t="shared" si="0"/>
        <v>623488.23</v>
      </c>
      <c r="AJ14" s="15"/>
    </row>
    <row r="15" spans="1:36" s="16" customFormat="1" ht="20.25" customHeight="1" x14ac:dyDescent="0.25">
      <c r="A15" s="7">
        <v>7</v>
      </c>
      <c r="B15" s="8" t="s">
        <v>36</v>
      </c>
      <c r="C15" s="8" t="s">
        <v>50</v>
      </c>
      <c r="D15" s="8" t="s">
        <v>51</v>
      </c>
      <c r="E15" s="8" t="s">
        <v>52</v>
      </c>
      <c r="F15" s="9">
        <v>136</v>
      </c>
      <c r="G15" s="10">
        <v>9305.9</v>
      </c>
      <c r="H15" s="10">
        <v>6.5</v>
      </c>
      <c r="I15" s="10">
        <v>6.5</v>
      </c>
      <c r="J15" s="10">
        <v>0</v>
      </c>
      <c r="K15" s="10">
        <v>62676.37</v>
      </c>
      <c r="L15" s="10">
        <v>60525.41</v>
      </c>
      <c r="M15" s="10">
        <v>0</v>
      </c>
      <c r="N15" s="10">
        <v>2150.96</v>
      </c>
      <c r="O15" s="10">
        <v>53213.13</v>
      </c>
      <c r="P15" s="10">
        <v>53178.09</v>
      </c>
      <c r="Q15" s="10">
        <v>0</v>
      </c>
      <c r="R15" s="10">
        <v>35.04</v>
      </c>
      <c r="S15" s="10">
        <v>9463.2400000000052</v>
      </c>
      <c r="T15" s="10">
        <v>3084237.78</v>
      </c>
      <c r="U15" s="10">
        <v>3010869.3</v>
      </c>
      <c r="V15" s="10">
        <v>0</v>
      </c>
      <c r="W15" s="10">
        <v>73368.479999999996</v>
      </c>
      <c r="X15" s="10">
        <v>2700952.91</v>
      </c>
      <c r="Y15" s="10">
        <v>2686441.58</v>
      </c>
      <c r="Z15" s="10">
        <v>0</v>
      </c>
      <c r="AA15" s="10">
        <v>14511.33</v>
      </c>
      <c r="AB15" s="10">
        <v>383284.86999999965</v>
      </c>
      <c r="AC15" s="11">
        <v>1069971</v>
      </c>
      <c r="AD15" s="12">
        <f t="shared" si="1"/>
        <v>0.87572784676802717</v>
      </c>
      <c r="AE15" s="13" t="s">
        <v>34</v>
      </c>
      <c r="AF15" s="13" t="s">
        <v>53</v>
      </c>
      <c r="AG15" s="14"/>
      <c r="AH15" s="14"/>
      <c r="AI15" s="14">
        <f t="shared" si="0"/>
        <v>2700952.91</v>
      </c>
      <c r="AJ15" s="15"/>
    </row>
    <row r="16" spans="1:36" s="16" customFormat="1" ht="20.25" customHeight="1" x14ac:dyDescent="0.25">
      <c r="A16" s="7">
        <v>8</v>
      </c>
      <c r="B16" s="8" t="s">
        <v>36</v>
      </c>
      <c r="C16" s="8" t="s">
        <v>50</v>
      </c>
      <c r="D16" s="8" t="s">
        <v>51</v>
      </c>
      <c r="E16" s="8" t="s">
        <v>54</v>
      </c>
      <c r="F16" s="9">
        <v>174</v>
      </c>
      <c r="G16" s="10">
        <v>10899.2</v>
      </c>
      <c r="H16" s="10">
        <v>6.5</v>
      </c>
      <c r="I16" s="10">
        <v>6.5</v>
      </c>
      <c r="J16" s="10">
        <v>0</v>
      </c>
      <c r="K16" s="10">
        <v>71036.81</v>
      </c>
      <c r="L16" s="10">
        <v>66714.7</v>
      </c>
      <c r="M16" s="10">
        <v>0</v>
      </c>
      <c r="N16" s="10">
        <v>4322.1099999999997</v>
      </c>
      <c r="O16" s="10">
        <v>81802.429999999993</v>
      </c>
      <c r="P16" s="10">
        <v>75310.25</v>
      </c>
      <c r="Q16" s="10">
        <v>0</v>
      </c>
      <c r="R16" s="10">
        <v>6492.18</v>
      </c>
      <c r="S16" s="10">
        <v>-10765.619999999995</v>
      </c>
      <c r="T16" s="10">
        <v>3445923.11</v>
      </c>
      <c r="U16" s="10">
        <v>3314778.4</v>
      </c>
      <c r="V16" s="10">
        <v>0</v>
      </c>
      <c r="W16" s="10">
        <v>131144.71</v>
      </c>
      <c r="X16" s="10">
        <v>2697735.05</v>
      </c>
      <c r="Y16" s="10">
        <v>2669865.02</v>
      </c>
      <c r="Z16" s="10">
        <v>0</v>
      </c>
      <c r="AA16" s="10">
        <v>27870.03</v>
      </c>
      <c r="AB16" s="10">
        <v>748188.06</v>
      </c>
      <c r="AC16" s="11">
        <v>1069972</v>
      </c>
      <c r="AD16" s="12">
        <f t="shared" si="1"/>
        <v>0.78287732020811107</v>
      </c>
      <c r="AE16" s="13" t="s">
        <v>34</v>
      </c>
      <c r="AF16" s="13" t="s">
        <v>55</v>
      </c>
      <c r="AG16" s="14"/>
      <c r="AH16" s="14"/>
      <c r="AI16" s="14">
        <f t="shared" si="0"/>
        <v>2697735.05</v>
      </c>
      <c r="AJ16" s="15"/>
    </row>
    <row r="17" spans="1:36" s="16" customFormat="1" ht="20.25" customHeight="1" x14ac:dyDescent="0.25">
      <c r="A17" s="7">
        <v>9</v>
      </c>
      <c r="B17" s="8" t="s">
        <v>56</v>
      </c>
      <c r="C17" s="8" t="s">
        <v>57</v>
      </c>
      <c r="D17" s="8" t="s">
        <v>58</v>
      </c>
      <c r="E17" s="8" t="s">
        <v>59</v>
      </c>
      <c r="F17" s="9">
        <v>8</v>
      </c>
      <c r="G17" s="10">
        <v>373.1</v>
      </c>
      <c r="H17" s="10">
        <v>6.05</v>
      </c>
      <c r="I17" s="10">
        <v>6.05</v>
      </c>
      <c r="J17" s="10">
        <v>0</v>
      </c>
      <c r="K17" s="10">
        <v>2257.27</v>
      </c>
      <c r="L17" s="10">
        <v>2257.27</v>
      </c>
      <c r="M17" s="10">
        <v>0</v>
      </c>
      <c r="N17" s="10">
        <v>0</v>
      </c>
      <c r="O17" s="10">
        <v>1923.31</v>
      </c>
      <c r="P17" s="10">
        <v>1923.31</v>
      </c>
      <c r="Q17" s="10">
        <v>0</v>
      </c>
      <c r="R17" s="10">
        <v>0</v>
      </c>
      <c r="S17" s="10">
        <v>333.96000000000004</v>
      </c>
      <c r="T17" s="10">
        <v>116165.34</v>
      </c>
      <c r="U17" s="10">
        <v>116146.53</v>
      </c>
      <c r="V17" s="10">
        <v>0</v>
      </c>
      <c r="W17" s="10">
        <v>18.809999999999999</v>
      </c>
      <c r="X17" s="10">
        <v>115831.38</v>
      </c>
      <c r="Y17" s="10">
        <v>115812.57</v>
      </c>
      <c r="Z17" s="10">
        <v>0</v>
      </c>
      <c r="AA17" s="10">
        <v>18.809999999999999</v>
      </c>
      <c r="AB17" s="10">
        <v>333.95999999999185</v>
      </c>
      <c r="AC17" s="11">
        <v>1085412</v>
      </c>
      <c r="AD17" s="12">
        <f t="shared" si="1"/>
        <v>0.99712513216076337</v>
      </c>
      <c r="AE17" s="13" t="s">
        <v>34</v>
      </c>
      <c r="AF17" s="13" t="s">
        <v>60</v>
      </c>
      <c r="AG17" s="14"/>
      <c r="AH17" s="14"/>
      <c r="AI17" s="14">
        <f t="shared" si="0"/>
        <v>115831.38</v>
      </c>
      <c r="AJ17" s="15"/>
    </row>
    <row r="18" spans="1:36" s="16" customFormat="1" ht="20.25" customHeight="1" x14ac:dyDescent="0.25">
      <c r="A18" s="7">
        <v>10</v>
      </c>
      <c r="B18" s="8" t="s">
        <v>56</v>
      </c>
      <c r="C18" s="8" t="s">
        <v>61</v>
      </c>
      <c r="D18" s="8" t="s">
        <v>62</v>
      </c>
      <c r="E18" s="8" t="s">
        <v>59</v>
      </c>
      <c r="F18" s="9">
        <v>80</v>
      </c>
      <c r="G18" s="10">
        <v>3959.1</v>
      </c>
      <c r="H18" s="10">
        <v>6.05</v>
      </c>
      <c r="I18" s="10">
        <v>6.05</v>
      </c>
      <c r="J18" s="10">
        <v>0</v>
      </c>
      <c r="K18" s="10">
        <v>24461.38</v>
      </c>
      <c r="L18" s="10">
        <v>23938.27</v>
      </c>
      <c r="M18" s="10">
        <v>0</v>
      </c>
      <c r="N18" s="10">
        <v>523.11</v>
      </c>
      <c r="O18" s="10">
        <v>23020.799999999999</v>
      </c>
      <c r="P18" s="10">
        <v>23020.799999999999</v>
      </c>
      <c r="Q18" s="10">
        <v>0</v>
      </c>
      <c r="R18" s="10">
        <v>0</v>
      </c>
      <c r="S18" s="10">
        <v>1440.5800000000017</v>
      </c>
      <c r="T18" s="10">
        <v>1248340.7</v>
      </c>
      <c r="U18" s="10">
        <v>1232810.07</v>
      </c>
      <c r="V18" s="10">
        <v>0</v>
      </c>
      <c r="W18" s="10">
        <v>15530.63</v>
      </c>
      <c r="X18" s="10">
        <v>1157172.1300000001</v>
      </c>
      <c r="Y18" s="10">
        <v>1155681.0900000001</v>
      </c>
      <c r="Z18" s="10">
        <v>0</v>
      </c>
      <c r="AA18" s="10">
        <v>1491.04</v>
      </c>
      <c r="AB18" s="10">
        <v>91168.569999999832</v>
      </c>
      <c r="AC18" s="11">
        <v>1005129</v>
      </c>
      <c r="AD18" s="12">
        <f t="shared" si="1"/>
        <v>0.92696819866563684</v>
      </c>
      <c r="AE18" s="13" t="s">
        <v>34</v>
      </c>
      <c r="AF18" s="13" t="s">
        <v>63</v>
      </c>
      <c r="AG18" s="14"/>
      <c r="AH18" s="14"/>
      <c r="AI18" s="14">
        <f t="shared" si="0"/>
        <v>1157172.1300000001</v>
      </c>
      <c r="AJ18" s="15"/>
    </row>
    <row r="19" spans="1:36" s="16" customFormat="1" ht="20.25" customHeight="1" x14ac:dyDescent="0.25">
      <c r="A19" s="7">
        <v>11</v>
      </c>
      <c r="B19" s="8" t="s">
        <v>56</v>
      </c>
      <c r="C19" s="8" t="s">
        <v>61</v>
      </c>
      <c r="D19" s="8" t="s">
        <v>62</v>
      </c>
      <c r="E19" s="8" t="s">
        <v>64</v>
      </c>
      <c r="F19" s="9">
        <v>91</v>
      </c>
      <c r="G19" s="10">
        <v>4314.3999999999996</v>
      </c>
      <c r="H19" s="10">
        <v>6.05</v>
      </c>
      <c r="I19" s="10">
        <v>6.05</v>
      </c>
      <c r="J19" s="10">
        <v>0</v>
      </c>
      <c r="K19" s="10">
        <v>26184.86</v>
      </c>
      <c r="L19" s="10">
        <v>26093.27</v>
      </c>
      <c r="M19" s="10">
        <v>0</v>
      </c>
      <c r="N19" s="10">
        <v>91.59</v>
      </c>
      <c r="O19" s="10">
        <v>25498.240000000002</v>
      </c>
      <c r="P19" s="10">
        <v>25473.4</v>
      </c>
      <c r="Q19" s="10">
        <v>0</v>
      </c>
      <c r="R19" s="10">
        <v>24.84</v>
      </c>
      <c r="S19" s="10">
        <v>686.61999999999898</v>
      </c>
      <c r="T19" s="10">
        <v>1347026.01</v>
      </c>
      <c r="U19" s="10">
        <v>1343479.85</v>
      </c>
      <c r="V19" s="10">
        <v>0</v>
      </c>
      <c r="W19" s="10">
        <v>3546.16</v>
      </c>
      <c r="X19" s="10">
        <v>1329761.05</v>
      </c>
      <c r="Y19" s="10">
        <v>1327408.72</v>
      </c>
      <c r="Z19" s="10">
        <v>0</v>
      </c>
      <c r="AA19" s="10">
        <v>2352.33</v>
      </c>
      <c r="AB19" s="10">
        <v>17264.959999999963</v>
      </c>
      <c r="AC19" s="11">
        <v>1005131</v>
      </c>
      <c r="AD19" s="12">
        <f t="shared" si="1"/>
        <v>0.98718290525065666</v>
      </c>
      <c r="AE19" s="13" t="s">
        <v>34</v>
      </c>
      <c r="AF19" s="13" t="s">
        <v>65</v>
      </c>
      <c r="AG19" s="14">
        <v>987401.51</v>
      </c>
      <c r="AH19" s="14"/>
      <c r="AI19" s="14">
        <f t="shared" si="0"/>
        <v>342359.54000000004</v>
      </c>
      <c r="AJ19" s="15"/>
    </row>
    <row r="20" spans="1:36" s="16" customFormat="1" ht="20.25" customHeight="1" x14ac:dyDescent="0.25">
      <c r="A20" s="7">
        <v>12</v>
      </c>
      <c r="B20" s="8" t="s">
        <v>56</v>
      </c>
      <c r="C20" s="8" t="s">
        <v>61</v>
      </c>
      <c r="D20" s="8" t="s">
        <v>66</v>
      </c>
      <c r="E20" s="8" t="s">
        <v>67</v>
      </c>
      <c r="F20" s="9">
        <v>80</v>
      </c>
      <c r="G20" s="10">
        <v>4476.3999999999996</v>
      </c>
      <c r="H20" s="10">
        <v>6.05</v>
      </c>
      <c r="I20" s="10">
        <v>6.05</v>
      </c>
      <c r="J20" s="10">
        <v>0</v>
      </c>
      <c r="K20" s="10">
        <v>27691.71</v>
      </c>
      <c r="L20" s="10">
        <v>27065.45</v>
      </c>
      <c r="M20" s="10">
        <v>0</v>
      </c>
      <c r="N20" s="10">
        <v>626.26</v>
      </c>
      <c r="O20" s="10">
        <v>29292.98</v>
      </c>
      <c r="P20" s="10">
        <v>29292.92</v>
      </c>
      <c r="Q20" s="10">
        <v>0</v>
      </c>
      <c r="R20" s="10">
        <v>0.06</v>
      </c>
      <c r="S20" s="10">
        <v>-1601.2700000000004</v>
      </c>
      <c r="T20" s="10">
        <v>1413255.53</v>
      </c>
      <c r="U20" s="10">
        <v>1393848.74</v>
      </c>
      <c r="V20" s="10">
        <v>0</v>
      </c>
      <c r="W20" s="10">
        <v>19406.79</v>
      </c>
      <c r="X20" s="10">
        <v>1296239.0299999998</v>
      </c>
      <c r="Y20" s="10">
        <v>1294557.6499999999</v>
      </c>
      <c r="Z20" s="10">
        <v>0</v>
      </c>
      <c r="AA20" s="10">
        <v>1681.38</v>
      </c>
      <c r="AB20" s="10">
        <v>117016.50000000023</v>
      </c>
      <c r="AC20" s="11">
        <v>1005134</v>
      </c>
      <c r="AD20" s="12">
        <f t="shared" si="1"/>
        <v>0.91720074854403699</v>
      </c>
      <c r="AE20" s="13" t="s">
        <v>34</v>
      </c>
      <c r="AF20" s="13" t="s">
        <v>68</v>
      </c>
      <c r="AG20" s="14"/>
      <c r="AH20" s="14"/>
      <c r="AI20" s="14">
        <f t="shared" si="0"/>
        <v>1296239.0299999998</v>
      </c>
      <c r="AJ20" s="15"/>
    </row>
    <row r="21" spans="1:36" s="16" customFormat="1" ht="20.25" customHeight="1" x14ac:dyDescent="0.25">
      <c r="A21" s="7">
        <v>13</v>
      </c>
      <c r="B21" s="8" t="s">
        <v>38</v>
      </c>
      <c r="C21" s="8" t="s">
        <v>69</v>
      </c>
      <c r="D21" s="8" t="s">
        <v>70</v>
      </c>
      <c r="E21" s="8" t="s">
        <v>71</v>
      </c>
      <c r="F21" s="9">
        <v>78</v>
      </c>
      <c r="G21" s="10">
        <v>3859.33</v>
      </c>
      <c r="H21" s="10">
        <v>6.05</v>
      </c>
      <c r="I21" s="10">
        <v>6.05</v>
      </c>
      <c r="J21" s="10">
        <v>0</v>
      </c>
      <c r="K21" s="10">
        <v>23807.300000000003</v>
      </c>
      <c r="L21" s="10">
        <v>23349.15</v>
      </c>
      <c r="M21" s="10">
        <v>0</v>
      </c>
      <c r="N21" s="10">
        <v>458.15</v>
      </c>
      <c r="O21" s="10">
        <v>20949.579999999998</v>
      </c>
      <c r="P21" s="10">
        <v>20948.349999999999</v>
      </c>
      <c r="Q21" s="10">
        <v>0</v>
      </c>
      <c r="R21" s="10">
        <v>1.23</v>
      </c>
      <c r="S21" s="10">
        <v>2857.7200000000048</v>
      </c>
      <c r="T21" s="10">
        <v>1213072.75</v>
      </c>
      <c r="U21" s="10">
        <v>1199862.42</v>
      </c>
      <c r="V21" s="10">
        <v>0</v>
      </c>
      <c r="W21" s="10">
        <v>13210.33</v>
      </c>
      <c r="X21" s="10">
        <v>1129475.95</v>
      </c>
      <c r="Y21" s="10">
        <v>1128574.42</v>
      </c>
      <c r="Z21" s="10">
        <v>0</v>
      </c>
      <c r="AA21" s="10">
        <v>901.53</v>
      </c>
      <c r="AB21" s="10">
        <v>83596.800000000047</v>
      </c>
      <c r="AC21" s="11">
        <v>9011988</v>
      </c>
      <c r="AD21" s="12">
        <f t="shared" si="1"/>
        <v>0.93108673820263455</v>
      </c>
      <c r="AE21" s="13" t="s">
        <v>34</v>
      </c>
      <c r="AF21" s="13" t="s">
        <v>72</v>
      </c>
      <c r="AG21" s="14"/>
      <c r="AH21" s="14"/>
      <c r="AI21" s="14">
        <f t="shared" si="0"/>
        <v>1129475.95</v>
      </c>
      <c r="AJ21" s="15"/>
    </row>
    <row r="22" spans="1:36" s="16" customFormat="1" ht="20.25" customHeight="1" x14ac:dyDescent="0.25">
      <c r="A22" s="7">
        <v>14</v>
      </c>
      <c r="B22" s="8" t="s">
        <v>38</v>
      </c>
      <c r="C22" s="8" t="s">
        <v>69</v>
      </c>
      <c r="D22" s="8" t="s">
        <v>70</v>
      </c>
      <c r="E22" s="8" t="s">
        <v>73</v>
      </c>
      <c r="F22" s="9">
        <v>108</v>
      </c>
      <c r="G22" s="10">
        <v>5438.7</v>
      </c>
      <c r="H22" s="10">
        <v>6.05</v>
      </c>
      <c r="I22" s="10">
        <v>6.05</v>
      </c>
      <c r="J22" s="10">
        <v>0</v>
      </c>
      <c r="K22" s="10">
        <v>33270.86</v>
      </c>
      <c r="L22" s="10">
        <v>32908.61</v>
      </c>
      <c r="M22" s="10">
        <v>0</v>
      </c>
      <c r="N22" s="10">
        <v>362.25</v>
      </c>
      <c r="O22" s="10">
        <v>29934.28</v>
      </c>
      <c r="P22" s="10">
        <v>29928.32</v>
      </c>
      <c r="Q22" s="10">
        <v>0</v>
      </c>
      <c r="R22" s="10">
        <v>5.96</v>
      </c>
      <c r="S22" s="10">
        <v>3336.5800000000017</v>
      </c>
      <c r="T22" s="10">
        <v>1707457.95</v>
      </c>
      <c r="U22" s="10">
        <v>1692918.16</v>
      </c>
      <c r="V22" s="10">
        <v>0</v>
      </c>
      <c r="W22" s="10">
        <v>14539.79</v>
      </c>
      <c r="X22" s="10">
        <v>1637044.5499999998</v>
      </c>
      <c r="Y22" s="10">
        <v>1633202.15</v>
      </c>
      <c r="Z22" s="10">
        <v>0</v>
      </c>
      <c r="AA22" s="10">
        <v>3842.4</v>
      </c>
      <c r="AB22" s="10">
        <v>70413.40000000014</v>
      </c>
      <c r="AC22" s="11">
        <v>9011989</v>
      </c>
      <c r="AD22" s="12">
        <f t="shared" si="1"/>
        <v>0.95876126846930543</v>
      </c>
      <c r="AE22" s="13" t="s">
        <v>34</v>
      </c>
      <c r="AF22" s="13" t="s">
        <v>74</v>
      </c>
      <c r="AG22" s="14"/>
      <c r="AH22" s="14"/>
      <c r="AI22" s="14">
        <f t="shared" si="0"/>
        <v>1637044.5499999998</v>
      </c>
      <c r="AJ22" s="15"/>
    </row>
    <row r="23" spans="1:36" s="16" customFormat="1" ht="20.25" customHeight="1" x14ac:dyDescent="0.25">
      <c r="A23" s="7">
        <v>15</v>
      </c>
      <c r="B23" s="8" t="s">
        <v>75</v>
      </c>
      <c r="C23" s="8" t="s">
        <v>76</v>
      </c>
      <c r="D23" s="8" t="s">
        <v>77</v>
      </c>
      <c r="E23" s="8" t="s">
        <v>78</v>
      </c>
      <c r="F23" s="9">
        <v>78</v>
      </c>
      <c r="G23" s="10">
        <v>3744</v>
      </c>
      <c r="H23" s="10">
        <v>6.05</v>
      </c>
      <c r="I23" s="10">
        <v>6.05</v>
      </c>
      <c r="J23" s="10">
        <v>0</v>
      </c>
      <c r="K23" s="10">
        <v>23059.19</v>
      </c>
      <c r="L23" s="10">
        <v>22657.439999999999</v>
      </c>
      <c r="M23" s="10">
        <v>0</v>
      </c>
      <c r="N23" s="10">
        <v>401.75</v>
      </c>
      <c r="O23" s="10">
        <v>21216.86</v>
      </c>
      <c r="P23" s="10">
        <v>21214.81</v>
      </c>
      <c r="Q23" s="10">
        <v>0</v>
      </c>
      <c r="R23" s="10">
        <v>2.0499999999999998</v>
      </c>
      <c r="S23" s="10">
        <v>1842.3299999999981</v>
      </c>
      <c r="T23" s="10">
        <v>1175567.27</v>
      </c>
      <c r="U23" s="10">
        <v>1161879.5</v>
      </c>
      <c r="V23" s="10">
        <v>0</v>
      </c>
      <c r="W23" s="10">
        <v>13687.77</v>
      </c>
      <c r="X23" s="10">
        <v>1091522.32</v>
      </c>
      <c r="Y23" s="10">
        <v>1088112.3700000001</v>
      </c>
      <c r="Z23" s="10">
        <v>0</v>
      </c>
      <c r="AA23" s="10">
        <v>3409.95</v>
      </c>
      <c r="AB23" s="10">
        <v>84044.949999999953</v>
      </c>
      <c r="AC23" s="11">
        <v>1125660</v>
      </c>
      <c r="AD23" s="12">
        <f t="shared" si="1"/>
        <v>0.92850689863116043</v>
      </c>
      <c r="AE23" s="13" t="s">
        <v>34</v>
      </c>
      <c r="AF23" s="13" t="s">
        <v>79</v>
      </c>
      <c r="AG23" s="14"/>
      <c r="AH23" s="14"/>
      <c r="AI23" s="14">
        <f t="shared" si="0"/>
        <v>1091522.32</v>
      </c>
      <c r="AJ23" s="15"/>
    </row>
    <row r="24" spans="1:36" s="16" customFormat="1" ht="20.25" customHeight="1" x14ac:dyDescent="0.25">
      <c r="A24" s="7">
        <v>16</v>
      </c>
      <c r="B24" s="8" t="s">
        <v>75</v>
      </c>
      <c r="C24" s="8" t="s">
        <v>76</v>
      </c>
      <c r="D24" s="8" t="s">
        <v>77</v>
      </c>
      <c r="E24" s="8" t="s">
        <v>64</v>
      </c>
      <c r="F24" s="9">
        <v>90</v>
      </c>
      <c r="G24" s="10">
        <v>4203.57</v>
      </c>
      <c r="H24" s="10">
        <v>6.05</v>
      </c>
      <c r="I24" s="10">
        <v>6.05</v>
      </c>
      <c r="J24" s="10">
        <v>0</v>
      </c>
      <c r="K24" s="10">
        <v>25771.78</v>
      </c>
      <c r="L24" s="10">
        <v>25434.76</v>
      </c>
      <c r="M24" s="10">
        <v>0</v>
      </c>
      <c r="N24" s="10">
        <v>337.02</v>
      </c>
      <c r="O24" s="10">
        <v>24438.95</v>
      </c>
      <c r="P24" s="10">
        <v>24430.79</v>
      </c>
      <c r="Q24" s="10">
        <v>0</v>
      </c>
      <c r="R24" s="10">
        <v>8.16</v>
      </c>
      <c r="S24" s="10">
        <v>1332.8299999999981</v>
      </c>
      <c r="T24" s="10">
        <v>1322421.8400000001</v>
      </c>
      <c r="U24" s="10">
        <v>1308160.5</v>
      </c>
      <c r="V24" s="10">
        <v>0</v>
      </c>
      <c r="W24" s="10">
        <v>14261.34</v>
      </c>
      <c r="X24" s="10">
        <v>1245508.26</v>
      </c>
      <c r="Y24" s="10">
        <v>1242619.05</v>
      </c>
      <c r="Z24" s="10">
        <v>0</v>
      </c>
      <c r="AA24" s="10">
        <v>2889.21</v>
      </c>
      <c r="AB24" s="10">
        <v>76913.580000000075</v>
      </c>
      <c r="AC24" s="11">
        <v>1125661</v>
      </c>
      <c r="AD24" s="12">
        <f t="shared" si="1"/>
        <v>0.94183884621869218</v>
      </c>
      <c r="AE24" s="13" t="s">
        <v>34</v>
      </c>
      <c r="AF24" s="13" t="s">
        <v>80</v>
      </c>
      <c r="AG24" s="14"/>
      <c r="AH24" s="14"/>
      <c r="AI24" s="14">
        <f t="shared" si="0"/>
        <v>1245508.26</v>
      </c>
      <c r="AJ24" s="15"/>
    </row>
    <row r="25" spans="1:36" s="16" customFormat="1" ht="20.25" customHeight="1" x14ac:dyDescent="0.25">
      <c r="A25" s="7">
        <v>17</v>
      </c>
      <c r="B25" s="8" t="s">
        <v>75</v>
      </c>
      <c r="C25" s="8" t="s">
        <v>76</v>
      </c>
      <c r="D25" s="8" t="s">
        <v>81</v>
      </c>
      <c r="E25" s="8" t="s">
        <v>64</v>
      </c>
      <c r="F25" s="9">
        <v>8</v>
      </c>
      <c r="G25" s="10">
        <v>390.2</v>
      </c>
      <c r="H25" s="10">
        <v>6.05</v>
      </c>
      <c r="I25" s="10">
        <v>6.05</v>
      </c>
      <c r="J25" s="10">
        <v>0</v>
      </c>
      <c r="K25" s="10">
        <v>2406.5099999999998</v>
      </c>
      <c r="L25" s="10">
        <v>2360.7399999999998</v>
      </c>
      <c r="M25" s="10">
        <v>0</v>
      </c>
      <c r="N25" s="10">
        <v>45.77</v>
      </c>
      <c r="O25" s="10">
        <v>1693.42</v>
      </c>
      <c r="P25" s="10">
        <v>1693.42</v>
      </c>
      <c r="Q25" s="10">
        <v>0</v>
      </c>
      <c r="R25" s="10">
        <v>0</v>
      </c>
      <c r="S25" s="10">
        <v>713.08999999999969</v>
      </c>
      <c r="T25" s="10">
        <v>122469.75999999999</v>
      </c>
      <c r="U25" s="10">
        <v>121470.04</v>
      </c>
      <c r="V25" s="10">
        <v>0</v>
      </c>
      <c r="W25" s="10">
        <v>999.72</v>
      </c>
      <c r="X25" s="10">
        <v>114904.84</v>
      </c>
      <c r="Y25" s="10">
        <v>114531.45</v>
      </c>
      <c r="Z25" s="10">
        <v>0</v>
      </c>
      <c r="AA25" s="10">
        <v>373.39</v>
      </c>
      <c r="AB25" s="10">
        <v>7564.9199999999983</v>
      </c>
      <c r="AC25" s="11">
        <v>1125664</v>
      </c>
      <c r="AD25" s="12">
        <f t="shared" si="1"/>
        <v>0.93823030272942476</v>
      </c>
      <c r="AE25" s="13" t="s">
        <v>34</v>
      </c>
      <c r="AF25" s="13" t="s">
        <v>82</v>
      </c>
      <c r="AG25" s="14"/>
      <c r="AH25" s="14"/>
      <c r="AI25" s="14">
        <f t="shared" si="0"/>
        <v>114904.84</v>
      </c>
      <c r="AJ25" s="15"/>
    </row>
    <row r="26" spans="1:36" s="16" customFormat="1" ht="20.25" customHeight="1" x14ac:dyDescent="0.25">
      <c r="A26" s="7">
        <v>18</v>
      </c>
      <c r="B26" s="8" t="s">
        <v>75</v>
      </c>
      <c r="C26" s="8" t="s">
        <v>76</v>
      </c>
      <c r="D26" s="8" t="s">
        <v>83</v>
      </c>
      <c r="E26" s="8" t="s">
        <v>84</v>
      </c>
      <c r="F26" s="9">
        <v>19</v>
      </c>
      <c r="G26" s="10">
        <v>855.2</v>
      </c>
      <c r="H26" s="10">
        <v>6.05</v>
      </c>
      <c r="I26" s="10">
        <v>6.05</v>
      </c>
      <c r="J26" s="10">
        <v>0</v>
      </c>
      <c r="K26" s="10">
        <v>5174.41</v>
      </c>
      <c r="L26" s="10">
        <v>5174.01</v>
      </c>
      <c r="M26" s="10">
        <v>0</v>
      </c>
      <c r="N26" s="10">
        <v>0.4</v>
      </c>
      <c r="O26" s="10">
        <v>5975.05</v>
      </c>
      <c r="P26" s="10">
        <v>5974.77</v>
      </c>
      <c r="Q26" s="10">
        <v>0</v>
      </c>
      <c r="R26" s="10">
        <v>0.28000000000000003</v>
      </c>
      <c r="S26" s="10">
        <v>-800.64000000000033</v>
      </c>
      <c r="T26" s="10">
        <v>51758.84</v>
      </c>
      <c r="U26" s="10">
        <v>51740.1</v>
      </c>
      <c r="V26" s="10">
        <v>0</v>
      </c>
      <c r="W26" s="10">
        <v>18.739999999999998</v>
      </c>
      <c r="X26" s="10">
        <v>51619.83</v>
      </c>
      <c r="Y26" s="10">
        <v>51601.21</v>
      </c>
      <c r="Z26" s="10">
        <v>0</v>
      </c>
      <c r="AA26" s="10">
        <v>18.62</v>
      </c>
      <c r="AB26" s="10">
        <v>139.00999999999476</v>
      </c>
      <c r="AC26" s="11">
        <v>60000291</v>
      </c>
      <c r="AD26" s="12">
        <f t="shared" si="1"/>
        <v>0.99731427520400395</v>
      </c>
      <c r="AE26" s="13" t="s">
        <v>34</v>
      </c>
      <c r="AF26" s="13" t="s">
        <v>85</v>
      </c>
      <c r="AG26" s="14"/>
      <c r="AH26" s="14"/>
      <c r="AI26" s="14">
        <f t="shared" si="0"/>
        <v>51619.83</v>
      </c>
      <c r="AJ26" s="15"/>
    </row>
    <row r="27" spans="1:36" s="16" customFormat="1" ht="20.25" customHeight="1" x14ac:dyDescent="0.25">
      <c r="A27" s="7">
        <v>19</v>
      </c>
      <c r="B27" s="8" t="s">
        <v>86</v>
      </c>
      <c r="C27" s="8" t="s">
        <v>87</v>
      </c>
      <c r="D27" s="8" t="s">
        <v>88</v>
      </c>
      <c r="E27" s="8" t="s">
        <v>67</v>
      </c>
      <c r="F27" s="9">
        <v>18</v>
      </c>
      <c r="G27" s="10">
        <v>862.1</v>
      </c>
      <c r="H27" s="10">
        <v>6.05</v>
      </c>
      <c r="I27" s="10">
        <v>6.05</v>
      </c>
      <c r="J27" s="10">
        <v>0</v>
      </c>
      <c r="K27" s="10">
        <v>5357.81</v>
      </c>
      <c r="L27" s="10">
        <v>5215.7700000000004</v>
      </c>
      <c r="M27" s="10">
        <v>0</v>
      </c>
      <c r="N27" s="10">
        <v>142.04</v>
      </c>
      <c r="O27" s="10">
        <v>4105.59</v>
      </c>
      <c r="P27" s="10">
        <v>4105.59</v>
      </c>
      <c r="Q27" s="10">
        <v>0</v>
      </c>
      <c r="R27" s="10">
        <v>0</v>
      </c>
      <c r="S27" s="10">
        <v>1252.2200000000003</v>
      </c>
      <c r="T27" s="10">
        <v>273235.89999999997</v>
      </c>
      <c r="U27" s="10">
        <v>268464.71999999997</v>
      </c>
      <c r="V27" s="10">
        <v>0</v>
      </c>
      <c r="W27" s="10">
        <v>4771.18</v>
      </c>
      <c r="X27" s="10">
        <v>237319.44999999998</v>
      </c>
      <c r="Y27" s="10">
        <v>236712.3</v>
      </c>
      <c r="Z27" s="10">
        <v>0</v>
      </c>
      <c r="AA27" s="10">
        <v>607.15</v>
      </c>
      <c r="AB27" s="10">
        <v>35916.449999999983</v>
      </c>
      <c r="AC27" s="11">
        <v>3017845</v>
      </c>
      <c r="AD27" s="12">
        <f t="shared" si="1"/>
        <v>0.86855149707633594</v>
      </c>
      <c r="AE27" s="13" t="s">
        <v>34</v>
      </c>
      <c r="AF27" s="13" t="s">
        <v>89</v>
      </c>
      <c r="AG27" s="14"/>
      <c r="AH27" s="14"/>
      <c r="AI27" s="14">
        <f t="shared" si="0"/>
        <v>237319.44999999998</v>
      </c>
      <c r="AJ27" s="15"/>
    </row>
    <row r="28" spans="1:36" s="16" customFormat="1" ht="20.25" customHeight="1" x14ac:dyDescent="0.25">
      <c r="A28" s="7">
        <v>20</v>
      </c>
      <c r="B28" s="8" t="s">
        <v>90</v>
      </c>
      <c r="C28" s="8" t="s">
        <v>91</v>
      </c>
      <c r="D28" s="8" t="s">
        <v>62</v>
      </c>
      <c r="E28" s="8" t="s">
        <v>92</v>
      </c>
      <c r="F28" s="9">
        <v>70</v>
      </c>
      <c r="G28" s="10">
        <v>2866.9</v>
      </c>
      <c r="H28" s="10">
        <v>6.05</v>
      </c>
      <c r="I28" s="10">
        <v>6.05</v>
      </c>
      <c r="J28" s="10">
        <v>0</v>
      </c>
      <c r="K28" s="10">
        <v>17355.41</v>
      </c>
      <c r="L28" s="10">
        <v>17344.95</v>
      </c>
      <c r="M28" s="10">
        <v>0</v>
      </c>
      <c r="N28" s="10">
        <v>10.46</v>
      </c>
      <c r="O28" s="10">
        <v>16815.79</v>
      </c>
      <c r="P28" s="10">
        <v>16815.79</v>
      </c>
      <c r="Q28" s="10">
        <v>0</v>
      </c>
      <c r="R28" s="10">
        <v>0</v>
      </c>
      <c r="S28" s="10">
        <v>539.61999999999898</v>
      </c>
      <c r="T28" s="10">
        <v>893487.1</v>
      </c>
      <c r="U28" s="10">
        <v>893205.96</v>
      </c>
      <c r="V28" s="10">
        <v>0</v>
      </c>
      <c r="W28" s="10">
        <v>281.14</v>
      </c>
      <c r="X28" s="10">
        <v>890638.6399999999</v>
      </c>
      <c r="Y28" s="10">
        <v>890391.44</v>
      </c>
      <c r="Z28" s="10">
        <v>0</v>
      </c>
      <c r="AA28" s="10">
        <v>247.2</v>
      </c>
      <c r="AB28" s="10">
        <v>2848.4600000000792</v>
      </c>
      <c r="AC28" s="11">
        <v>11010459</v>
      </c>
      <c r="AD28" s="12">
        <f t="shared" si="1"/>
        <v>0.99681197411803701</v>
      </c>
      <c r="AE28" s="13" t="s">
        <v>34</v>
      </c>
      <c r="AF28" s="13" t="s">
        <v>93</v>
      </c>
      <c r="AG28" s="14"/>
      <c r="AH28" s="14"/>
      <c r="AI28" s="14">
        <f t="shared" si="0"/>
        <v>890638.6399999999</v>
      </c>
      <c r="AJ28" s="15"/>
    </row>
    <row r="29" spans="1:36" s="16" customFormat="1" ht="20.25" customHeight="1" x14ac:dyDescent="0.25">
      <c r="A29" s="7">
        <v>21</v>
      </c>
      <c r="B29" s="8" t="s">
        <v>90</v>
      </c>
      <c r="C29" s="8" t="s">
        <v>91</v>
      </c>
      <c r="D29" s="8" t="s">
        <v>94</v>
      </c>
      <c r="E29" s="8" t="s">
        <v>95</v>
      </c>
      <c r="F29" s="9">
        <v>87</v>
      </c>
      <c r="G29" s="10">
        <v>4252.5</v>
      </c>
      <c r="H29" s="10">
        <v>6.05</v>
      </c>
      <c r="I29" s="10">
        <v>6.05</v>
      </c>
      <c r="J29" s="10">
        <v>0</v>
      </c>
      <c r="K29" s="10">
        <v>25727.87</v>
      </c>
      <c r="L29" s="10">
        <v>25727.87</v>
      </c>
      <c r="M29" s="10">
        <v>0</v>
      </c>
      <c r="N29" s="10">
        <v>0</v>
      </c>
      <c r="O29" s="10">
        <v>25653.91</v>
      </c>
      <c r="P29" s="10">
        <v>25653.91</v>
      </c>
      <c r="Q29" s="10">
        <v>0</v>
      </c>
      <c r="R29" s="10">
        <v>0</v>
      </c>
      <c r="S29" s="10">
        <v>73.959999999999127</v>
      </c>
      <c r="T29" s="10">
        <v>1330032.96</v>
      </c>
      <c r="U29" s="10">
        <v>1329701.93</v>
      </c>
      <c r="V29" s="10">
        <v>0</v>
      </c>
      <c r="W29" s="10">
        <v>331.03</v>
      </c>
      <c r="X29" s="10">
        <v>1325360.9000000001</v>
      </c>
      <c r="Y29" s="10">
        <v>1325029.8700000001</v>
      </c>
      <c r="Z29" s="10">
        <v>0</v>
      </c>
      <c r="AA29" s="10">
        <v>331.03</v>
      </c>
      <c r="AB29" s="10">
        <v>4672.059999999823</v>
      </c>
      <c r="AC29" s="11">
        <v>11011123</v>
      </c>
      <c r="AD29" s="12">
        <f t="shared" si="1"/>
        <v>0.99648725998489551</v>
      </c>
      <c r="AE29" s="13" t="s">
        <v>34</v>
      </c>
      <c r="AF29" s="13" t="s">
        <v>96</v>
      </c>
      <c r="AG29" s="14"/>
      <c r="AH29" s="14"/>
      <c r="AI29" s="14">
        <f t="shared" si="0"/>
        <v>1325360.9000000001</v>
      </c>
      <c r="AJ29" s="15"/>
    </row>
    <row r="30" spans="1:36" s="16" customFormat="1" ht="20.25" customHeight="1" x14ac:dyDescent="0.25">
      <c r="A30" s="7">
        <v>22</v>
      </c>
      <c r="B30" s="8" t="s">
        <v>97</v>
      </c>
      <c r="C30" s="8" t="s">
        <v>98</v>
      </c>
      <c r="D30" s="8" t="s">
        <v>99</v>
      </c>
      <c r="E30" s="8" t="s">
        <v>100</v>
      </c>
      <c r="F30" s="9">
        <v>24</v>
      </c>
      <c r="G30" s="10">
        <v>1250.9000000000001</v>
      </c>
      <c r="H30" s="10">
        <v>6.05</v>
      </c>
      <c r="I30" s="10">
        <v>6.05</v>
      </c>
      <c r="J30" s="10">
        <v>0</v>
      </c>
      <c r="K30" s="10">
        <v>7571.2999999999993</v>
      </c>
      <c r="L30" s="10">
        <v>7566.19</v>
      </c>
      <c r="M30" s="10">
        <v>0</v>
      </c>
      <c r="N30" s="10">
        <v>5.1100000000000003</v>
      </c>
      <c r="O30" s="10">
        <v>6996.88</v>
      </c>
      <c r="P30" s="10">
        <v>6996.88</v>
      </c>
      <c r="Q30" s="10">
        <v>0</v>
      </c>
      <c r="R30" s="10">
        <v>0</v>
      </c>
      <c r="S30" s="10">
        <v>574.41999999999916</v>
      </c>
      <c r="T30" s="10">
        <v>389662.79000000004</v>
      </c>
      <c r="U30" s="10">
        <v>386708.64</v>
      </c>
      <c r="V30" s="10">
        <v>0</v>
      </c>
      <c r="W30" s="10">
        <v>2954.15</v>
      </c>
      <c r="X30" s="10">
        <v>387669.25</v>
      </c>
      <c r="Y30" s="10">
        <v>384757.46</v>
      </c>
      <c r="Z30" s="10">
        <v>0</v>
      </c>
      <c r="AA30" s="10">
        <v>2911.79</v>
      </c>
      <c r="AB30" s="10">
        <v>1993.5400000000373</v>
      </c>
      <c r="AC30" s="11">
        <v>3011905</v>
      </c>
      <c r="AD30" s="12">
        <f t="shared" si="1"/>
        <v>0.99488393541502884</v>
      </c>
      <c r="AE30" s="13" t="s">
        <v>34</v>
      </c>
      <c r="AF30" s="13" t="s">
        <v>101</v>
      </c>
      <c r="AG30" s="14"/>
      <c r="AH30" s="14"/>
      <c r="AI30" s="14">
        <f t="shared" si="0"/>
        <v>387669.25</v>
      </c>
      <c r="AJ30" s="15"/>
    </row>
    <row r="31" spans="1:36" s="16" customFormat="1" ht="20.25" customHeight="1" x14ac:dyDescent="0.25">
      <c r="A31" s="7">
        <v>23</v>
      </c>
      <c r="B31" s="8" t="s">
        <v>102</v>
      </c>
      <c r="C31" s="8" t="s">
        <v>103</v>
      </c>
      <c r="D31" s="8" t="s">
        <v>104</v>
      </c>
      <c r="E31" s="8" t="s">
        <v>54</v>
      </c>
      <c r="F31" s="9">
        <v>99</v>
      </c>
      <c r="G31" s="10">
        <v>4869.1000000000004</v>
      </c>
      <c r="H31" s="10">
        <v>6.05</v>
      </c>
      <c r="I31" s="10">
        <v>6.05</v>
      </c>
      <c r="J31" s="10">
        <v>0</v>
      </c>
      <c r="K31" s="10">
        <v>29616.799999999999</v>
      </c>
      <c r="L31" s="10">
        <v>29461.89</v>
      </c>
      <c r="M31" s="10">
        <v>0</v>
      </c>
      <c r="N31" s="10">
        <v>154.91</v>
      </c>
      <c r="O31" s="10">
        <v>29723.41</v>
      </c>
      <c r="P31" s="10">
        <v>29700.26</v>
      </c>
      <c r="Q31" s="10">
        <v>0</v>
      </c>
      <c r="R31" s="10">
        <v>23.15</v>
      </c>
      <c r="S31" s="10">
        <v>-106.61000000000058</v>
      </c>
      <c r="T31" s="10">
        <v>1520344.8299999998</v>
      </c>
      <c r="U31" s="10">
        <v>1516621.44</v>
      </c>
      <c r="V31" s="10">
        <v>0</v>
      </c>
      <c r="W31" s="10">
        <v>3723.39</v>
      </c>
      <c r="X31" s="10">
        <v>1495945.2999999998</v>
      </c>
      <c r="Y31" s="10">
        <v>1494684.41</v>
      </c>
      <c r="Z31" s="10">
        <v>0</v>
      </c>
      <c r="AA31" s="10">
        <v>1260.8900000000001</v>
      </c>
      <c r="AB31" s="10">
        <v>24399.530000000028</v>
      </c>
      <c r="AC31" s="11">
        <v>4005999</v>
      </c>
      <c r="AD31" s="12">
        <f t="shared" si="1"/>
        <v>0.98395131846503536</v>
      </c>
      <c r="AE31" s="13" t="s">
        <v>34</v>
      </c>
      <c r="AF31" s="13" t="s">
        <v>105</v>
      </c>
      <c r="AG31" s="14"/>
      <c r="AH31" s="14"/>
      <c r="AI31" s="14">
        <f t="shared" si="0"/>
        <v>1495945.2999999998</v>
      </c>
      <c r="AJ31" s="15"/>
    </row>
    <row r="32" spans="1:36" s="16" customFormat="1" ht="20.25" customHeight="1" x14ac:dyDescent="0.25">
      <c r="A32" s="7">
        <v>24</v>
      </c>
      <c r="B32" s="8" t="s">
        <v>102</v>
      </c>
      <c r="C32" s="8" t="s">
        <v>103</v>
      </c>
      <c r="D32" s="8" t="s">
        <v>106</v>
      </c>
      <c r="E32" s="8" t="s">
        <v>64</v>
      </c>
      <c r="F32" s="9">
        <v>69</v>
      </c>
      <c r="G32" s="10">
        <v>3305</v>
      </c>
      <c r="H32" s="10">
        <v>6.05</v>
      </c>
      <c r="I32" s="10">
        <v>6.05</v>
      </c>
      <c r="J32" s="10">
        <v>0</v>
      </c>
      <c r="K32" s="10">
        <v>20431.510000000002</v>
      </c>
      <c r="L32" s="10">
        <v>19986.93</v>
      </c>
      <c r="M32" s="10">
        <v>0</v>
      </c>
      <c r="N32" s="10">
        <v>444.58</v>
      </c>
      <c r="O32" s="10">
        <v>17994.97</v>
      </c>
      <c r="P32" s="10">
        <v>17994.97</v>
      </c>
      <c r="Q32" s="10">
        <v>0</v>
      </c>
      <c r="R32" s="10">
        <v>0</v>
      </c>
      <c r="S32" s="10">
        <v>2436.5400000000009</v>
      </c>
      <c r="T32" s="10">
        <v>1041219.77</v>
      </c>
      <c r="U32" s="10">
        <v>1027877.65</v>
      </c>
      <c r="V32" s="10">
        <v>0</v>
      </c>
      <c r="W32" s="10">
        <v>13342.12</v>
      </c>
      <c r="X32" s="10">
        <v>962390.96000000008</v>
      </c>
      <c r="Y32" s="10">
        <v>959059.54</v>
      </c>
      <c r="Z32" s="10">
        <v>0</v>
      </c>
      <c r="AA32" s="10">
        <v>3331.42</v>
      </c>
      <c r="AB32" s="10">
        <v>78828.809999999939</v>
      </c>
      <c r="AC32" s="11">
        <v>4006007</v>
      </c>
      <c r="AD32" s="12">
        <f t="shared" si="1"/>
        <v>0.92429186203408342</v>
      </c>
      <c r="AE32" s="13" t="s">
        <v>34</v>
      </c>
      <c r="AF32" s="13" t="s">
        <v>107</v>
      </c>
      <c r="AG32" s="14"/>
      <c r="AH32" s="14"/>
      <c r="AI32" s="14">
        <f t="shared" si="0"/>
        <v>962390.96000000008</v>
      </c>
      <c r="AJ32" s="15"/>
    </row>
    <row r="33" spans="1:36" s="16" customFormat="1" ht="20.25" customHeight="1" x14ac:dyDescent="0.25">
      <c r="A33" s="7">
        <v>25</v>
      </c>
      <c r="B33" s="8" t="s">
        <v>102</v>
      </c>
      <c r="C33" s="8" t="s">
        <v>103</v>
      </c>
      <c r="D33" s="8" t="s">
        <v>108</v>
      </c>
      <c r="E33" s="8" t="s">
        <v>52</v>
      </c>
      <c r="F33" s="9">
        <v>30</v>
      </c>
      <c r="G33" s="10">
        <v>1403.85</v>
      </c>
      <c r="H33" s="10">
        <v>6.05</v>
      </c>
      <c r="I33" s="10">
        <v>6.05</v>
      </c>
      <c r="J33" s="10">
        <v>0</v>
      </c>
      <c r="K33" s="10">
        <v>8544.01</v>
      </c>
      <c r="L33" s="10">
        <v>8498.84</v>
      </c>
      <c r="M33" s="10">
        <v>0</v>
      </c>
      <c r="N33" s="10">
        <v>45.17</v>
      </c>
      <c r="O33" s="10">
        <v>8574.39</v>
      </c>
      <c r="P33" s="10">
        <v>8574.39</v>
      </c>
      <c r="Q33" s="10">
        <v>0</v>
      </c>
      <c r="R33" s="10">
        <v>0</v>
      </c>
      <c r="S33" s="10">
        <v>-30.3799999999992</v>
      </c>
      <c r="T33" s="10">
        <v>440129.69</v>
      </c>
      <c r="U33" s="10">
        <v>437261.88</v>
      </c>
      <c r="V33" s="10">
        <v>0</v>
      </c>
      <c r="W33" s="10">
        <v>2867.81</v>
      </c>
      <c r="X33" s="10">
        <v>431932.31</v>
      </c>
      <c r="Y33" s="10">
        <v>431851.62</v>
      </c>
      <c r="Z33" s="10">
        <v>0</v>
      </c>
      <c r="AA33" s="10">
        <v>80.69</v>
      </c>
      <c r="AB33" s="10">
        <v>8197.3800000000047</v>
      </c>
      <c r="AC33" s="11">
        <v>4006032</v>
      </c>
      <c r="AD33" s="12">
        <f t="shared" si="1"/>
        <v>0.98137508060408285</v>
      </c>
      <c r="AE33" s="13" t="s">
        <v>34</v>
      </c>
      <c r="AF33" s="13" t="s">
        <v>109</v>
      </c>
      <c r="AG33" s="14"/>
      <c r="AH33" s="14"/>
      <c r="AI33" s="14">
        <f t="shared" si="0"/>
        <v>431932.31</v>
      </c>
      <c r="AJ33" s="15"/>
    </row>
    <row r="34" spans="1:36" s="16" customFormat="1" ht="20.25" customHeight="1" x14ac:dyDescent="0.25">
      <c r="A34" s="7">
        <v>26</v>
      </c>
      <c r="B34" s="8" t="s">
        <v>38</v>
      </c>
      <c r="C34" s="8" t="s">
        <v>110</v>
      </c>
      <c r="D34" s="8" t="s">
        <v>111</v>
      </c>
      <c r="E34" s="8" t="s">
        <v>73</v>
      </c>
      <c r="F34" s="9">
        <v>12</v>
      </c>
      <c r="G34" s="10">
        <v>521.36</v>
      </c>
      <c r="H34" s="10">
        <v>6.05</v>
      </c>
      <c r="I34" s="10">
        <v>6.05</v>
      </c>
      <c r="J34" s="10">
        <v>0</v>
      </c>
      <c r="K34" s="10">
        <v>3154.26</v>
      </c>
      <c r="L34" s="10">
        <v>3154.26</v>
      </c>
      <c r="M34" s="10">
        <v>0</v>
      </c>
      <c r="N34" s="10">
        <v>0</v>
      </c>
      <c r="O34" s="10">
        <v>3154.26</v>
      </c>
      <c r="P34" s="10">
        <v>3154.26</v>
      </c>
      <c r="Q34" s="10">
        <v>0</v>
      </c>
      <c r="R34" s="10">
        <v>0</v>
      </c>
      <c r="S34" s="10">
        <v>0</v>
      </c>
      <c r="T34" s="10">
        <v>162435.64000000001</v>
      </c>
      <c r="U34" s="10">
        <v>162300.20000000001</v>
      </c>
      <c r="V34" s="10">
        <v>0</v>
      </c>
      <c r="W34" s="10">
        <v>135.44</v>
      </c>
      <c r="X34" s="10">
        <v>162435.64000000001</v>
      </c>
      <c r="Y34" s="10">
        <v>162300.20000000001</v>
      </c>
      <c r="Z34" s="10">
        <v>0</v>
      </c>
      <c r="AA34" s="10">
        <v>135.44</v>
      </c>
      <c r="AB34" s="10">
        <v>0</v>
      </c>
      <c r="AC34" s="11">
        <v>15037431</v>
      </c>
      <c r="AD34" s="12">
        <f t="shared" si="1"/>
        <v>1</v>
      </c>
      <c r="AE34" s="13" t="s">
        <v>34</v>
      </c>
      <c r="AF34" s="13" t="s">
        <v>112</v>
      </c>
      <c r="AG34" s="14"/>
      <c r="AH34" s="14"/>
      <c r="AI34" s="14">
        <f t="shared" si="0"/>
        <v>162435.64000000001</v>
      </c>
      <c r="AJ34" s="15"/>
    </row>
    <row r="35" spans="1:36" s="16" customFormat="1" ht="20.25" customHeight="1" x14ac:dyDescent="0.25">
      <c r="A35" s="7">
        <v>27</v>
      </c>
      <c r="B35" s="8" t="s">
        <v>38</v>
      </c>
      <c r="C35" s="8" t="s">
        <v>110</v>
      </c>
      <c r="D35" s="8" t="s">
        <v>113</v>
      </c>
      <c r="E35" s="8" t="s">
        <v>78</v>
      </c>
      <c r="F35" s="9">
        <v>90</v>
      </c>
      <c r="G35" s="10">
        <v>4215.7</v>
      </c>
      <c r="H35" s="10">
        <v>6.05</v>
      </c>
      <c r="I35" s="10">
        <v>6.05</v>
      </c>
      <c r="J35" s="10">
        <v>0</v>
      </c>
      <c r="K35" s="10">
        <v>25825.07</v>
      </c>
      <c r="L35" s="10">
        <v>25505.17</v>
      </c>
      <c r="M35" s="10">
        <v>0</v>
      </c>
      <c r="N35" s="10">
        <v>319.89999999999998</v>
      </c>
      <c r="O35" s="10">
        <v>27335.119999999999</v>
      </c>
      <c r="P35" s="10">
        <v>26516.7</v>
      </c>
      <c r="Q35" s="10">
        <v>0</v>
      </c>
      <c r="R35" s="10">
        <v>818.42</v>
      </c>
      <c r="S35" s="10">
        <v>-1510.0499999999993</v>
      </c>
      <c r="T35" s="10">
        <v>1324768.2</v>
      </c>
      <c r="U35" s="10">
        <v>1312566.72</v>
      </c>
      <c r="V35" s="10">
        <v>0</v>
      </c>
      <c r="W35" s="10">
        <v>12201.48</v>
      </c>
      <c r="X35" s="10">
        <v>1256635.6500000001</v>
      </c>
      <c r="Y35" s="10">
        <v>1253890.8</v>
      </c>
      <c r="Z35" s="10">
        <v>0</v>
      </c>
      <c r="AA35" s="10">
        <v>2744.85</v>
      </c>
      <c r="AB35" s="10">
        <v>68132.549999999814</v>
      </c>
      <c r="AC35" s="11">
        <v>15000100</v>
      </c>
      <c r="AD35" s="12">
        <f t="shared" si="1"/>
        <v>0.94857021024508303</v>
      </c>
      <c r="AE35" s="13" t="s">
        <v>34</v>
      </c>
      <c r="AF35" s="13" t="s">
        <v>114</v>
      </c>
      <c r="AG35" s="14"/>
      <c r="AH35" s="14"/>
      <c r="AI35" s="14">
        <f t="shared" si="0"/>
        <v>1256635.6500000001</v>
      </c>
      <c r="AJ35" s="15"/>
    </row>
    <row r="36" spans="1:36" s="16" customFormat="1" ht="20.25" customHeight="1" x14ac:dyDescent="0.25">
      <c r="A36" s="7">
        <v>28</v>
      </c>
      <c r="B36" s="8" t="s">
        <v>38</v>
      </c>
      <c r="C36" s="8" t="s">
        <v>110</v>
      </c>
      <c r="D36" s="8" t="s">
        <v>115</v>
      </c>
      <c r="E36" s="8" t="s">
        <v>116</v>
      </c>
      <c r="F36" s="9">
        <v>71</v>
      </c>
      <c r="G36" s="10">
        <v>3339</v>
      </c>
      <c r="H36" s="10">
        <v>6.05</v>
      </c>
      <c r="I36" s="10">
        <v>6.05</v>
      </c>
      <c r="J36" s="10">
        <v>0</v>
      </c>
      <c r="K36" s="10">
        <v>20349.899999999998</v>
      </c>
      <c r="L36" s="10">
        <v>20201.14</v>
      </c>
      <c r="M36" s="10">
        <v>0</v>
      </c>
      <c r="N36" s="10">
        <v>148.76</v>
      </c>
      <c r="O36" s="10">
        <v>19289.400000000001</v>
      </c>
      <c r="P36" s="10">
        <v>19289.400000000001</v>
      </c>
      <c r="Q36" s="10">
        <v>0</v>
      </c>
      <c r="R36" s="10">
        <v>0</v>
      </c>
      <c r="S36" s="10">
        <v>1060.4999999999964</v>
      </c>
      <c r="T36" s="10">
        <v>1042326.84</v>
      </c>
      <c r="U36" s="10">
        <v>1039005.36</v>
      </c>
      <c r="V36" s="10">
        <v>0</v>
      </c>
      <c r="W36" s="10">
        <v>3321.48</v>
      </c>
      <c r="X36" s="10">
        <v>1015863.08</v>
      </c>
      <c r="Y36" s="10">
        <v>1015243.2</v>
      </c>
      <c r="Z36" s="10">
        <v>0</v>
      </c>
      <c r="AA36" s="10">
        <v>619.88</v>
      </c>
      <c r="AB36" s="10">
        <v>26463.760000000009</v>
      </c>
      <c r="AC36" s="11">
        <v>15000011</v>
      </c>
      <c r="AD36" s="12">
        <f t="shared" si="1"/>
        <v>0.97461088117043981</v>
      </c>
      <c r="AE36" s="13" t="s">
        <v>34</v>
      </c>
      <c r="AF36" s="13" t="s">
        <v>117</v>
      </c>
      <c r="AG36" s="14">
        <v>282588.42000000004</v>
      </c>
      <c r="AH36" s="14"/>
      <c r="AI36" s="14">
        <f t="shared" si="0"/>
        <v>733274.65999999992</v>
      </c>
      <c r="AJ36" s="15"/>
    </row>
    <row r="37" spans="1:36" s="16" customFormat="1" ht="20.25" customHeight="1" x14ac:dyDescent="0.25">
      <c r="A37" s="7">
        <v>29</v>
      </c>
      <c r="B37" s="8" t="s">
        <v>38</v>
      </c>
      <c r="C37" s="8" t="s">
        <v>110</v>
      </c>
      <c r="D37" s="8" t="s">
        <v>115</v>
      </c>
      <c r="E37" s="8" t="s">
        <v>118</v>
      </c>
      <c r="F37" s="9">
        <v>71</v>
      </c>
      <c r="G37" s="10">
        <v>3348.7</v>
      </c>
      <c r="H37" s="10">
        <v>6.05</v>
      </c>
      <c r="I37" s="10">
        <v>6.05</v>
      </c>
      <c r="J37" s="10">
        <v>0</v>
      </c>
      <c r="K37" s="10">
        <v>20546.480000000003</v>
      </c>
      <c r="L37" s="10">
        <v>20259.830000000002</v>
      </c>
      <c r="M37" s="10">
        <v>0</v>
      </c>
      <c r="N37" s="10">
        <v>286.64999999999998</v>
      </c>
      <c r="O37" s="10">
        <v>19929.07</v>
      </c>
      <c r="P37" s="10">
        <v>19929.07</v>
      </c>
      <c r="Q37" s="10">
        <v>0</v>
      </c>
      <c r="R37" s="10">
        <v>0</v>
      </c>
      <c r="S37" s="10">
        <v>617.41000000000349</v>
      </c>
      <c r="T37" s="10">
        <v>1051881.21</v>
      </c>
      <c r="U37" s="10">
        <v>1041761.9</v>
      </c>
      <c r="V37" s="10">
        <v>0</v>
      </c>
      <c r="W37" s="10">
        <v>10119.31</v>
      </c>
      <c r="X37" s="10">
        <v>1000894.03</v>
      </c>
      <c r="Y37" s="10">
        <v>999316.24</v>
      </c>
      <c r="Z37" s="10">
        <v>0</v>
      </c>
      <c r="AA37" s="10">
        <v>1577.79</v>
      </c>
      <c r="AB37" s="10">
        <v>50987.179999999935</v>
      </c>
      <c r="AC37" s="11">
        <v>15000014</v>
      </c>
      <c r="AD37" s="12">
        <f t="shared" si="1"/>
        <v>0.95152762544356129</v>
      </c>
      <c r="AE37" s="13" t="s">
        <v>34</v>
      </c>
      <c r="AF37" s="13" t="s">
        <v>119</v>
      </c>
      <c r="AG37" s="14">
        <v>282588.42000000004</v>
      </c>
      <c r="AH37" s="14"/>
      <c r="AI37" s="14">
        <f t="shared" si="0"/>
        <v>718305.61</v>
      </c>
      <c r="AJ37" s="15"/>
    </row>
    <row r="38" spans="1:36" s="16" customFormat="1" ht="20.25" customHeight="1" x14ac:dyDescent="0.25">
      <c r="A38" s="7">
        <v>30</v>
      </c>
      <c r="B38" s="8" t="s">
        <v>38</v>
      </c>
      <c r="C38" s="8" t="s">
        <v>110</v>
      </c>
      <c r="D38" s="8" t="s">
        <v>115</v>
      </c>
      <c r="E38" s="8" t="s">
        <v>120</v>
      </c>
      <c r="F38" s="9">
        <v>48</v>
      </c>
      <c r="G38" s="10">
        <v>1941.88</v>
      </c>
      <c r="H38" s="10">
        <v>6.05</v>
      </c>
      <c r="I38" s="10">
        <v>6.05</v>
      </c>
      <c r="J38" s="10">
        <v>0</v>
      </c>
      <c r="K38" s="10">
        <v>12084.95</v>
      </c>
      <c r="L38" s="10">
        <v>11935.42</v>
      </c>
      <c r="M38" s="10">
        <v>0</v>
      </c>
      <c r="N38" s="10">
        <v>149.53</v>
      </c>
      <c r="O38" s="10">
        <v>11235.12</v>
      </c>
      <c r="P38" s="10">
        <v>11235.12</v>
      </c>
      <c r="Q38" s="10">
        <v>0</v>
      </c>
      <c r="R38" s="10">
        <v>0</v>
      </c>
      <c r="S38" s="10">
        <v>849.82999999999993</v>
      </c>
      <c r="T38" s="10">
        <v>617663.15</v>
      </c>
      <c r="U38" s="10">
        <v>614202.61</v>
      </c>
      <c r="V38" s="10">
        <v>0</v>
      </c>
      <c r="W38" s="10">
        <v>3460.54</v>
      </c>
      <c r="X38" s="10">
        <v>591798.93999999994</v>
      </c>
      <c r="Y38" s="10">
        <v>591659.86</v>
      </c>
      <c r="Z38" s="10">
        <v>0</v>
      </c>
      <c r="AA38" s="10">
        <v>139.08000000000001</v>
      </c>
      <c r="AB38" s="10">
        <v>25864.210000000079</v>
      </c>
      <c r="AC38" s="11">
        <v>15000016</v>
      </c>
      <c r="AD38" s="12">
        <f t="shared" si="1"/>
        <v>0.95812570330608182</v>
      </c>
      <c r="AE38" s="13" t="s">
        <v>34</v>
      </c>
      <c r="AF38" s="13" t="s">
        <v>121</v>
      </c>
      <c r="AG38" s="14">
        <v>282588.42000000004</v>
      </c>
      <c r="AH38" s="14"/>
      <c r="AI38" s="14">
        <f t="shared" si="0"/>
        <v>309210.5199999999</v>
      </c>
      <c r="AJ38" s="15"/>
    </row>
    <row r="39" spans="1:36" s="16" customFormat="1" ht="20.25" customHeight="1" x14ac:dyDescent="0.25">
      <c r="A39" s="7">
        <v>31</v>
      </c>
      <c r="B39" s="8" t="s">
        <v>38</v>
      </c>
      <c r="C39" s="8" t="s">
        <v>110</v>
      </c>
      <c r="D39" s="8" t="s">
        <v>81</v>
      </c>
      <c r="E39" s="8" t="s">
        <v>122</v>
      </c>
      <c r="F39" s="9">
        <v>16</v>
      </c>
      <c r="G39" s="10">
        <v>886</v>
      </c>
      <c r="H39" s="10">
        <v>6.05</v>
      </c>
      <c r="I39" s="10">
        <v>6.05</v>
      </c>
      <c r="J39" s="10">
        <v>0</v>
      </c>
      <c r="K39" s="10">
        <v>5360.35</v>
      </c>
      <c r="L39" s="10">
        <v>5360.35</v>
      </c>
      <c r="M39" s="10">
        <v>0</v>
      </c>
      <c r="N39" s="10">
        <v>0</v>
      </c>
      <c r="O39" s="10">
        <v>5639.26</v>
      </c>
      <c r="P39" s="10">
        <v>5639.26</v>
      </c>
      <c r="Q39" s="10">
        <v>0</v>
      </c>
      <c r="R39" s="10">
        <v>0</v>
      </c>
      <c r="S39" s="10">
        <v>-278.90999999999985</v>
      </c>
      <c r="T39" s="10">
        <v>275946.19999999995</v>
      </c>
      <c r="U39" s="10">
        <v>275813.09999999998</v>
      </c>
      <c r="V39" s="10">
        <v>0</v>
      </c>
      <c r="W39" s="10">
        <v>133.1</v>
      </c>
      <c r="X39" s="10">
        <v>275946.19999999995</v>
      </c>
      <c r="Y39" s="10">
        <v>275813.09999999998</v>
      </c>
      <c r="Z39" s="10">
        <v>0</v>
      </c>
      <c r="AA39" s="10">
        <v>133.1</v>
      </c>
      <c r="AB39" s="10">
        <v>0</v>
      </c>
      <c r="AC39" s="11">
        <v>15000071</v>
      </c>
      <c r="AD39" s="12">
        <f t="shared" si="1"/>
        <v>1</v>
      </c>
      <c r="AE39" s="13" t="s">
        <v>34</v>
      </c>
      <c r="AF39" s="13" t="s">
        <v>123</v>
      </c>
      <c r="AG39" s="14"/>
      <c r="AH39" s="14"/>
      <c r="AI39" s="14">
        <f t="shared" si="0"/>
        <v>275946.19999999995</v>
      </c>
      <c r="AJ39" s="15"/>
    </row>
    <row r="40" spans="1:36" s="16" customFormat="1" ht="20.25" customHeight="1" x14ac:dyDescent="0.25">
      <c r="A40" s="7">
        <v>32</v>
      </c>
      <c r="B40" s="8" t="s">
        <v>38</v>
      </c>
      <c r="C40" s="8" t="s">
        <v>110</v>
      </c>
      <c r="D40" s="8" t="s">
        <v>124</v>
      </c>
      <c r="E40" s="8" t="s">
        <v>125</v>
      </c>
      <c r="F40" s="9">
        <v>61</v>
      </c>
      <c r="G40" s="10">
        <v>2705.6</v>
      </c>
      <c r="H40" s="10">
        <v>6.05</v>
      </c>
      <c r="I40" s="10">
        <v>6.05</v>
      </c>
      <c r="J40" s="10">
        <v>0</v>
      </c>
      <c r="K40" s="10">
        <v>16638.810000000001</v>
      </c>
      <c r="L40" s="10">
        <v>16369.07</v>
      </c>
      <c r="M40" s="10">
        <v>0</v>
      </c>
      <c r="N40" s="10">
        <v>269.74</v>
      </c>
      <c r="O40" s="10">
        <v>15641.85</v>
      </c>
      <c r="P40" s="10">
        <v>15641.66</v>
      </c>
      <c r="Q40" s="10">
        <v>0</v>
      </c>
      <c r="R40" s="10">
        <v>0.19</v>
      </c>
      <c r="S40" s="10">
        <v>996.96000000000095</v>
      </c>
      <c r="T40" s="10">
        <v>849921.92</v>
      </c>
      <c r="U40" s="10">
        <v>841248.81</v>
      </c>
      <c r="V40" s="10">
        <v>0</v>
      </c>
      <c r="W40" s="10">
        <v>8673.11</v>
      </c>
      <c r="X40" s="10">
        <v>803123.71</v>
      </c>
      <c r="Y40" s="10">
        <v>801354.77</v>
      </c>
      <c r="Z40" s="10">
        <v>0</v>
      </c>
      <c r="AA40" s="10">
        <v>1768.94</v>
      </c>
      <c r="AB40" s="10">
        <v>46798.210000000079</v>
      </c>
      <c r="AC40" s="11">
        <v>15000063</v>
      </c>
      <c r="AD40" s="12">
        <f t="shared" si="1"/>
        <v>0.94493822444301701</v>
      </c>
      <c r="AE40" s="13" t="s">
        <v>34</v>
      </c>
      <c r="AF40" s="13" t="s">
        <v>126</v>
      </c>
      <c r="AG40" s="14"/>
      <c r="AH40" s="14"/>
      <c r="AI40" s="14">
        <f t="shared" si="0"/>
        <v>803123.71</v>
      </c>
      <c r="AJ40" s="15"/>
    </row>
    <row r="41" spans="1:36" s="16" customFormat="1" ht="20.25" customHeight="1" x14ac:dyDescent="0.25">
      <c r="A41" s="7">
        <v>33</v>
      </c>
      <c r="B41" s="8" t="s">
        <v>38</v>
      </c>
      <c r="C41" s="8" t="s">
        <v>110</v>
      </c>
      <c r="D41" s="8" t="s">
        <v>127</v>
      </c>
      <c r="E41" s="8" t="s">
        <v>48</v>
      </c>
      <c r="F41" s="9">
        <v>22</v>
      </c>
      <c r="G41" s="10">
        <v>866.1</v>
      </c>
      <c r="H41" s="10">
        <v>6.05</v>
      </c>
      <c r="I41" s="10">
        <v>6.05</v>
      </c>
      <c r="J41" s="10">
        <v>0</v>
      </c>
      <c r="K41" s="10">
        <v>5293.02</v>
      </c>
      <c r="L41" s="10">
        <v>5239.96</v>
      </c>
      <c r="M41" s="10">
        <v>0</v>
      </c>
      <c r="N41" s="10">
        <v>53.06</v>
      </c>
      <c r="O41" s="10">
        <v>4578.6899999999996</v>
      </c>
      <c r="P41" s="10">
        <v>4578.6899999999996</v>
      </c>
      <c r="Q41" s="10">
        <v>0</v>
      </c>
      <c r="R41" s="10">
        <v>0</v>
      </c>
      <c r="S41" s="10">
        <v>714.33000000000084</v>
      </c>
      <c r="T41" s="10">
        <v>271402.39999999997</v>
      </c>
      <c r="U41" s="10">
        <v>269618.36</v>
      </c>
      <c r="V41" s="10">
        <v>0</v>
      </c>
      <c r="W41" s="10">
        <v>1784.04</v>
      </c>
      <c r="X41" s="10">
        <v>261673.61</v>
      </c>
      <c r="Y41" s="10">
        <v>261171.36</v>
      </c>
      <c r="Z41" s="10">
        <v>0</v>
      </c>
      <c r="AA41" s="10">
        <v>502.25</v>
      </c>
      <c r="AB41" s="10">
        <v>9728.789999999979</v>
      </c>
      <c r="AC41" s="11">
        <v>15000089</v>
      </c>
      <c r="AD41" s="12">
        <f t="shared" si="1"/>
        <v>0.96415363312925761</v>
      </c>
      <c r="AE41" s="13" t="s">
        <v>34</v>
      </c>
      <c r="AF41" s="13" t="s">
        <v>128</v>
      </c>
      <c r="AG41" s="14"/>
      <c r="AH41" s="14"/>
      <c r="AI41" s="14">
        <f t="shared" si="0"/>
        <v>261673.61</v>
      </c>
      <c r="AJ41" s="15"/>
    </row>
    <row r="42" spans="1:36" s="16" customFormat="1" ht="20.25" customHeight="1" x14ac:dyDescent="0.25">
      <c r="A42" s="7">
        <v>34</v>
      </c>
      <c r="B42" s="8" t="s">
        <v>38</v>
      </c>
      <c r="C42" s="8" t="s">
        <v>110</v>
      </c>
      <c r="D42" s="8" t="s">
        <v>129</v>
      </c>
      <c r="E42" s="8" t="s">
        <v>130</v>
      </c>
      <c r="F42" s="9">
        <v>61</v>
      </c>
      <c r="G42" s="10">
        <v>2587.1999999999998</v>
      </c>
      <c r="H42" s="10">
        <v>6.05</v>
      </c>
      <c r="I42" s="10">
        <v>6.05</v>
      </c>
      <c r="J42" s="10">
        <v>0</v>
      </c>
      <c r="K42" s="10">
        <v>15865.109999999999</v>
      </c>
      <c r="L42" s="10">
        <v>15652.71</v>
      </c>
      <c r="M42" s="10">
        <v>0</v>
      </c>
      <c r="N42" s="10">
        <v>212.4</v>
      </c>
      <c r="O42" s="10">
        <v>14418.49</v>
      </c>
      <c r="P42" s="10">
        <v>14418.49</v>
      </c>
      <c r="Q42" s="10">
        <v>0</v>
      </c>
      <c r="R42" s="10">
        <v>0</v>
      </c>
      <c r="S42" s="10">
        <v>1446.619999999999</v>
      </c>
      <c r="T42" s="10">
        <v>811202</v>
      </c>
      <c r="U42" s="10">
        <v>805410.81</v>
      </c>
      <c r="V42" s="10">
        <v>0</v>
      </c>
      <c r="W42" s="10">
        <v>5791.19</v>
      </c>
      <c r="X42" s="10">
        <v>774058.27</v>
      </c>
      <c r="Y42" s="10">
        <v>773301.62</v>
      </c>
      <c r="Z42" s="10">
        <v>0</v>
      </c>
      <c r="AA42" s="10">
        <v>756.65</v>
      </c>
      <c r="AB42" s="10">
        <v>37143.729999999981</v>
      </c>
      <c r="AC42" s="11">
        <v>15000033</v>
      </c>
      <c r="AD42" s="12">
        <f t="shared" si="1"/>
        <v>0.95421149109592929</v>
      </c>
      <c r="AE42" s="13" t="s">
        <v>34</v>
      </c>
      <c r="AF42" s="13" t="s">
        <v>131</v>
      </c>
      <c r="AG42" s="14"/>
      <c r="AH42" s="14"/>
      <c r="AI42" s="14">
        <f t="shared" si="0"/>
        <v>774058.27</v>
      </c>
      <c r="AJ42" s="15"/>
    </row>
    <row r="43" spans="1:36" s="16" customFormat="1" ht="20.25" customHeight="1" x14ac:dyDescent="0.25">
      <c r="A43" s="7">
        <v>35</v>
      </c>
      <c r="B43" s="8" t="s">
        <v>132</v>
      </c>
      <c r="C43" s="8" t="s">
        <v>133</v>
      </c>
      <c r="D43" s="8" t="s">
        <v>134</v>
      </c>
      <c r="E43" s="8" t="s">
        <v>84</v>
      </c>
      <c r="F43" s="9">
        <v>18</v>
      </c>
      <c r="G43" s="10">
        <v>883.7</v>
      </c>
      <c r="H43" s="10">
        <v>6.05</v>
      </c>
      <c r="I43" s="10">
        <v>6.05</v>
      </c>
      <c r="J43" s="10">
        <v>0</v>
      </c>
      <c r="K43" s="10">
        <v>5346.43</v>
      </c>
      <c r="L43" s="10">
        <v>5346.43</v>
      </c>
      <c r="M43" s="10">
        <v>0</v>
      </c>
      <c r="N43" s="10">
        <v>0</v>
      </c>
      <c r="O43" s="10">
        <v>5098.38</v>
      </c>
      <c r="P43" s="10">
        <v>5098.38</v>
      </c>
      <c r="Q43" s="10">
        <v>0</v>
      </c>
      <c r="R43" s="10">
        <v>0</v>
      </c>
      <c r="S43" s="10">
        <v>248.05000000000018</v>
      </c>
      <c r="T43" s="10">
        <v>275517.16000000003</v>
      </c>
      <c r="U43" s="10">
        <v>275403.33</v>
      </c>
      <c r="V43" s="10">
        <v>0</v>
      </c>
      <c r="W43" s="10">
        <v>113.83</v>
      </c>
      <c r="X43" s="10">
        <v>274798.86000000004</v>
      </c>
      <c r="Y43" s="10">
        <v>274685.03000000003</v>
      </c>
      <c r="Z43" s="10">
        <v>0</v>
      </c>
      <c r="AA43" s="10">
        <v>113.83</v>
      </c>
      <c r="AB43" s="10">
        <v>718.29999999998836</v>
      </c>
      <c r="AC43" s="11">
        <v>15016427</v>
      </c>
      <c r="AD43" s="12">
        <f t="shared" si="1"/>
        <v>0.99739290285948079</v>
      </c>
      <c r="AE43" s="13" t="s">
        <v>34</v>
      </c>
      <c r="AF43" s="13" t="s">
        <v>135</v>
      </c>
      <c r="AG43" s="14"/>
      <c r="AH43" s="14"/>
      <c r="AI43" s="14">
        <f t="shared" si="0"/>
        <v>274798.86000000004</v>
      </c>
      <c r="AJ43" s="15"/>
    </row>
    <row r="44" spans="1:36" s="16" customFormat="1" ht="20.25" customHeight="1" x14ac:dyDescent="0.25">
      <c r="A44" s="7">
        <v>36</v>
      </c>
      <c r="B44" s="8" t="s">
        <v>132</v>
      </c>
      <c r="C44" s="8" t="s">
        <v>133</v>
      </c>
      <c r="D44" s="8" t="s">
        <v>134</v>
      </c>
      <c r="E44" s="8" t="s">
        <v>120</v>
      </c>
      <c r="F44" s="9">
        <v>12</v>
      </c>
      <c r="G44" s="10">
        <v>597.79999999999995</v>
      </c>
      <c r="H44" s="10">
        <v>6.05</v>
      </c>
      <c r="I44" s="10">
        <v>6.05</v>
      </c>
      <c r="J44" s="10">
        <v>0</v>
      </c>
      <c r="K44" s="10">
        <v>3750.9</v>
      </c>
      <c r="L44" s="10">
        <v>3616.71</v>
      </c>
      <c r="M44" s="10">
        <v>0</v>
      </c>
      <c r="N44" s="10">
        <v>134.19</v>
      </c>
      <c r="O44" s="10">
        <v>3013.52</v>
      </c>
      <c r="P44" s="10">
        <v>3013.52</v>
      </c>
      <c r="Q44" s="10">
        <v>0</v>
      </c>
      <c r="R44" s="10">
        <v>0</v>
      </c>
      <c r="S44" s="10">
        <v>737.38000000000011</v>
      </c>
      <c r="T44" s="10">
        <v>192300.52</v>
      </c>
      <c r="U44" s="10">
        <v>186101.16</v>
      </c>
      <c r="V44" s="10">
        <v>0</v>
      </c>
      <c r="W44" s="10">
        <v>6199.36</v>
      </c>
      <c r="X44" s="10">
        <v>168248.83</v>
      </c>
      <c r="Y44" s="10">
        <v>166009.75</v>
      </c>
      <c r="Z44" s="10">
        <v>0</v>
      </c>
      <c r="AA44" s="10">
        <v>2239.08</v>
      </c>
      <c r="AB44" s="10">
        <v>24051.690000000002</v>
      </c>
      <c r="AC44" s="11">
        <v>15016431</v>
      </c>
      <c r="AD44" s="12">
        <f t="shared" si="1"/>
        <v>0.87492654726050656</v>
      </c>
      <c r="AE44" s="13" t="s">
        <v>34</v>
      </c>
      <c r="AF44" s="13" t="s">
        <v>136</v>
      </c>
      <c r="AG44" s="14"/>
      <c r="AH44" s="14"/>
      <c r="AI44" s="14">
        <f t="shared" si="0"/>
        <v>168248.83</v>
      </c>
      <c r="AJ44" s="15"/>
    </row>
    <row r="45" spans="1:36" s="16" customFormat="1" ht="20.25" customHeight="1" x14ac:dyDescent="0.25">
      <c r="A45" s="7">
        <v>37</v>
      </c>
      <c r="B45" s="8" t="s">
        <v>132</v>
      </c>
      <c r="C45" s="8" t="s">
        <v>133</v>
      </c>
      <c r="D45" s="8" t="s">
        <v>134</v>
      </c>
      <c r="E45" s="8" t="s">
        <v>137</v>
      </c>
      <c r="F45" s="9">
        <v>12</v>
      </c>
      <c r="G45" s="10">
        <v>601.29999999999995</v>
      </c>
      <c r="H45" s="10">
        <v>6.05</v>
      </c>
      <c r="I45" s="10">
        <v>6.05</v>
      </c>
      <c r="J45" s="10">
        <v>0</v>
      </c>
      <c r="K45" s="10">
        <v>3659.5099999999998</v>
      </c>
      <c r="L45" s="10">
        <v>3637.89</v>
      </c>
      <c r="M45" s="10">
        <v>0</v>
      </c>
      <c r="N45" s="10">
        <v>21.62</v>
      </c>
      <c r="O45" s="10">
        <v>2960.28</v>
      </c>
      <c r="P45" s="10">
        <v>2960.28</v>
      </c>
      <c r="Q45" s="10">
        <v>0</v>
      </c>
      <c r="R45" s="10">
        <v>0</v>
      </c>
      <c r="S45" s="10">
        <v>699.22999999999956</v>
      </c>
      <c r="T45" s="10">
        <v>187524.08</v>
      </c>
      <c r="U45" s="10">
        <v>187185.34</v>
      </c>
      <c r="V45" s="10">
        <v>0</v>
      </c>
      <c r="W45" s="10">
        <v>338.74</v>
      </c>
      <c r="X45" s="10">
        <v>183180.81</v>
      </c>
      <c r="Y45" s="10">
        <v>182972.05</v>
      </c>
      <c r="Z45" s="10">
        <v>0</v>
      </c>
      <c r="AA45" s="10">
        <v>208.76</v>
      </c>
      <c r="AB45" s="10">
        <v>4343.2699999999895</v>
      </c>
      <c r="AC45" s="11">
        <v>15016433</v>
      </c>
      <c r="AD45" s="12">
        <f t="shared" si="1"/>
        <v>0.97683886784033291</v>
      </c>
      <c r="AE45" s="13" t="s">
        <v>34</v>
      </c>
      <c r="AF45" s="13" t="s">
        <v>138</v>
      </c>
      <c r="AG45" s="14"/>
      <c r="AH45" s="14"/>
      <c r="AI45" s="14">
        <f t="shared" si="0"/>
        <v>183180.81</v>
      </c>
      <c r="AJ45" s="15"/>
    </row>
    <row r="46" spans="1:36" s="16" customFormat="1" ht="20.25" customHeight="1" x14ac:dyDescent="0.25">
      <c r="A46" s="7">
        <v>38</v>
      </c>
      <c r="B46" s="8" t="s">
        <v>139</v>
      </c>
      <c r="C46" s="8" t="s">
        <v>140</v>
      </c>
      <c r="D46" s="8" t="s">
        <v>141</v>
      </c>
      <c r="E46" s="8" t="s">
        <v>142</v>
      </c>
      <c r="F46" s="9">
        <v>61</v>
      </c>
      <c r="G46" s="10">
        <v>2648.11</v>
      </c>
      <c r="H46" s="10">
        <v>6.05</v>
      </c>
      <c r="I46" s="10">
        <v>6.05</v>
      </c>
      <c r="J46" s="10">
        <v>0</v>
      </c>
      <c r="K46" s="10">
        <v>16145.05</v>
      </c>
      <c r="L46" s="10">
        <v>16021.21</v>
      </c>
      <c r="M46" s="10">
        <v>0</v>
      </c>
      <c r="N46" s="10">
        <v>123.84</v>
      </c>
      <c r="O46" s="10">
        <v>16461.89</v>
      </c>
      <c r="P46" s="10">
        <v>15947.32</v>
      </c>
      <c r="Q46" s="10">
        <v>0</v>
      </c>
      <c r="R46" s="10">
        <v>514.57000000000005</v>
      </c>
      <c r="S46" s="10">
        <v>-316.84000000000015</v>
      </c>
      <c r="T46" s="10">
        <v>841074.10000000009</v>
      </c>
      <c r="U46" s="10">
        <v>824439.3</v>
      </c>
      <c r="V46" s="10">
        <v>0</v>
      </c>
      <c r="W46" s="10">
        <v>16634.8</v>
      </c>
      <c r="X46" s="10">
        <v>813725.78</v>
      </c>
      <c r="Y46" s="10">
        <v>806090.01</v>
      </c>
      <c r="Z46" s="10">
        <v>0</v>
      </c>
      <c r="AA46" s="10">
        <v>7635.77</v>
      </c>
      <c r="AB46" s="10">
        <v>27348.320000000065</v>
      </c>
      <c r="AC46" s="11">
        <v>5004171</v>
      </c>
      <c r="AD46" s="12">
        <f t="shared" si="1"/>
        <v>0.96748405402092386</v>
      </c>
      <c r="AE46" s="13" t="s">
        <v>34</v>
      </c>
      <c r="AF46" s="13" t="s">
        <v>143</v>
      </c>
      <c r="AG46" s="14"/>
      <c r="AH46" s="14"/>
      <c r="AI46" s="14">
        <f t="shared" si="0"/>
        <v>813725.78</v>
      </c>
      <c r="AJ46" s="15"/>
    </row>
    <row r="47" spans="1:36" s="16" customFormat="1" ht="20.25" customHeight="1" x14ac:dyDescent="0.25">
      <c r="A47" s="7">
        <v>39</v>
      </c>
      <c r="B47" s="8" t="s">
        <v>139</v>
      </c>
      <c r="C47" s="8" t="s">
        <v>144</v>
      </c>
      <c r="D47" s="8" t="s">
        <v>145</v>
      </c>
      <c r="E47" s="8" t="s">
        <v>146</v>
      </c>
      <c r="F47" s="9">
        <v>18</v>
      </c>
      <c r="G47" s="10">
        <v>863.9</v>
      </c>
      <c r="H47" s="10">
        <v>6.05</v>
      </c>
      <c r="I47" s="10">
        <v>6.05</v>
      </c>
      <c r="J47" s="10">
        <v>0</v>
      </c>
      <c r="K47" s="10">
        <v>5226.6499999999996</v>
      </c>
      <c r="L47" s="10">
        <v>5226.6499999999996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5226.6499999999996</v>
      </c>
      <c r="T47" s="10">
        <v>250547.88</v>
      </c>
      <c r="U47" s="10">
        <v>249927.7</v>
      </c>
      <c r="V47" s="10">
        <v>0</v>
      </c>
      <c r="W47" s="10">
        <v>620.17999999999995</v>
      </c>
      <c r="X47" s="10">
        <v>125590.24</v>
      </c>
      <c r="Y47" s="10">
        <v>125389.63</v>
      </c>
      <c r="Z47" s="10">
        <v>0</v>
      </c>
      <c r="AA47" s="10">
        <v>200.61</v>
      </c>
      <c r="AB47" s="10">
        <v>124957.64</v>
      </c>
      <c r="AC47" s="11">
        <v>5067380</v>
      </c>
      <c r="AD47" s="12">
        <f t="shared" si="1"/>
        <v>0.50126243335206033</v>
      </c>
      <c r="AE47" s="13" t="s">
        <v>147</v>
      </c>
      <c r="AF47" s="13" t="s">
        <v>148</v>
      </c>
      <c r="AG47" s="14"/>
      <c r="AH47" s="14"/>
      <c r="AI47" s="14">
        <f t="shared" si="0"/>
        <v>125590.24</v>
      </c>
      <c r="AJ47" s="15"/>
    </row>
    <row r="48" spans="1:36" s="16" customFormat="1" ht="20.25" customHeight="1" x14ac:dyDescent="0.25">
      <c r="A48" s="7">
        <v>40</v>
      </c>
      <c r="B48" s="8" t="s">
        <v>139</v>
      </c>
      <c r="C48" s="8" t="s">
        <v>149</v>
      </c>
      <c r="D48" s="8" t="s">
        <v>150</v>
      </c>
      <c r="E48" s="8" t="s">
        <v>151</v>
      </c>
      <c r="F48" s="9">
        <v>18</v>
      </c>
      <c r="G48" s="10">
        <v>761.5</v>
      </c>
      <c r="H48" s="10">
        <v>6.05</v>
      </c>
      <c r="I48" s="10">
        <v>6.05</v>
      </c>
      <c r="J48" s="10">
        <v>0</v>
      </c>
      <c r="K48" s="10">
        <v>5191.8900000000003</v>
      </c>
      <c r="L48" s="10">
        <v>4607.13</v>
      </c>
      <c r="M48" s="10">
        <v>0</v>
      </c>
      <c r="N48" s="10">
        <v>584.76</v>
      </c>
      <c r="O48" s="10">
        <v>4226.08</v>
      </c>
      <c r="P48" s="10">
        <v>4226.08</v>
      </c>
      <c r="Q48" s="10">
        <v>0</v>
      </c>
      <c r="R48" s="10">
        <v>0</v>
      </c>
      <c r="S48" s="10">
        <v>965.8100000000004</v>
      </c>
      <c r="T48" s="10">
        <v>234173.4</v>
      </c>
      <c r="U48" s="10">
        <v>220303.38</v>
      </c>
      <c r="V48" s="10">
        <v>0</v>
      </c>
      <c r="W48" s="10">
        <v>13870.02</v>
      </c>
      <c r="X48" s="10">
        <v>136575.71</v>
      </c>
      <c r="Y48" s="10">
        <v>135908.59</v>
      </c>
      <c r="Z48" s="10">
        <v>0</v>
      </c>
      <c r="AA48" s="10">
        <v>667.12</v>
      </c>
      <c r="AB48" s="10">
        <v>97597.69</v>
      </c>
      <c r="AC48" s="11">
        <v>5047750</v>
      </c>
      <c r="AD48" s="12">
        <f t="shared" si="1"/>
        <v>0.58322469588774817</v>
      </c>
      <c r="AE48" s="13" t="s">
        <v>34</v>
      </c>
      <c r="AF48" s="13" t="s">
        <v>152</v>
      </c>
      <c r="AG48" s="14"/>
      <c r="AH48" s="14"/>
      <c r="AI48" s="14">
        <f t="shared" si="0"/>
        <v>136575.71</v>
      </c>
      <c r="AJ48" s="15"/>
    </row>
    <row r="49" spans="1:36" s="16" customFormat="1" ht="20.25" customHeight="1" x14ac:dyDescent="0.25">
      <c r="A49" s="7">
        <v>41</v>
      </c>
      <c r="B49" s="8" t="s">
        <v>139</v>
      </c>
      <c r="C49" s="8" t="s">
        <v>149</v>
      </c>
      <c r="D49" s="8" t="s">
        <v>150</v>
      </c>
      <c r="E49" s="8" t="s">
        <v>120</v>
      </c>
      <c r="F49" s="9">
        <v>18</v>
      </c>
      <c r="G49" s="10">
        <v>848.8</v>
      </c>
      <c r="H49" s="10">
        <v>6.05</v>
      </c>
      <c r="I49" s="10">
        <v>6.05</v>
      </c>
      <c r="J49" s="10">
        <v>0</v>
      </c>
      <c r="K49" s="10">
        <v>5135.3</v>
      </c>
      <c r="L49" s="10">
        <v>5135.3</v>
      </c>
      <c r="M49" s="10">
        <v>0</v>
      </c>
      <c r="N49" s="10">
        <v>0</v>
      </c>
      <c r="O49" s="10">
        <v>4124.83</v>
      </c>
      <c r="P49" s="10">
        <v>4124.83</v>
      </c>
      <c r="Q49" s="10">
        <v>0</v>
      </c>
      <c r="R49" s="10">
        <v>0</v>
      </c>
      <c r="S49" s="10">
        <v>1010.4700000000003</v>
      </c>
      <c r="T49" s="10">
        <v>246530.63999999998</v>
      </c>
      <c r="U49" s="10">
        <v>245559.4</v>
      </c>
      <c r="V49" s="10">
        <v>0</v>
      </c>
      <c r="W49" s="10">
        <v>971.24</v>
      </c>
      <c r="X49" s="10">
        <v>210541.08</v>
      </c>
      <c r="Y49" s="10">
        <v>209959.02</v>
      </c>
      <c r="Z49" s="10">
        <v>0</v>
      </c>
      <c r="AA49" s="10">
        <v>582.05999999999995</v>
      </c>
      <c r="AB49" s="10">
        <v>35989.56</v>
      </c>
      <c r="AC49" s="11">
        <v>5047720</v>
      </c>
      <c r="AD49" s="12">
        <f t="shared" si="1"/>
        <v>0.85401587405119295</v>
      </c>
      <c r="AE49" s="13" t="s">
        <v>34</v>
      </c>
      <c r="AF49" s="13" t="s">
        <v>153</v>
      </c>
      <c r="AG49" s="14"/>
      <c r="AH49" s="14"/>
      <c r="AI49" s="14">
        <f t="shared" si="0"/>
        <v>210541.08</v>
      </c>
      <c r="AJ49" s="15"/>
    </row>
    <row r="50" spans="1:36" s="16" customFormat="1" ht="20.25" customHeight="1" x14ac:dyDescent="0.25">
      <c r="A50" s="7">
        <v>42</v>
      </c>
      <c r="B50" s="8" t="s">
        <v>154</v>
      </c>
      <c r="C50" s="8" t="s">
        <v>155</v>
      </c>
      <c r="D50" s="8" t="s">
        <v>156</v>
      </c>
      <c r="E50" s="8" t="s">
        <v>157</v>
      </c>
      <c r="F50" s="9">
        <v>65</v>
      </c>
      <c r="G50" s="10">
        <v>3699.8</v>
      </c>
      <c r="H50" s="10">
        <v>6.05</v>
      </c>
      <c r="I50" s="10">
        <v>6.05</v>
      </c>
      <c r="J50" s="10">
        <v>0</v>
      </c>
      <c r="K50" s="10">
        <v>22504.67</v>
      </c>
      <c r="L50" s="10">
        <v>22365.25</v>
      </c>
      <c r="M50" s="10">
        <v>0</v>
      </c>
      <c r="N50" s="10">
        <v>139.41999999999999</v>
      </c>
      <c r="O50" s="10">
        <v>22716.420000000002</v>
      </c>
      <c r="P50" s="10">
        <v>22687.200000000001</v>
      </c>
      <c r="Q50" s="10">
        <v>0</v>
      </c>
      <c r="R50" s="10">
        <v>29.22</v>
      </c>
      <c r="S50" s="10">
        <v>-211.75000000000364</v>
      </c>
      <c r="T50" s="10">
        <v>1154625.19</v>
      </c>
      <c r="U50" s="10">
        <v>1151511.8799999999</v>
      </c>
      <c r="V50" s="10">
        <v>0</v>
      </c>
      <c r="W50" s="10">
        <v>3113.31</v>
      </c>
      <c r="X50" s="10">
        <v>1131601.5799999998</v>
      </c>
      <c r="Y50" s="10">
        <v>1131169.3999999999</v>
      </c>
      <c r="Z50" s="10">
        <v>0</v>
      </c>
      <c r="AA50" s="10">
        <v>432.18</v>
      </c>
      <c r="AB50" s="10">
        <v>23023.610000000102</v>
      </c>
      <c r="AC50" s="11">
        <v>5015608</v>
      </c>
      <c r="AD50" s="12">
        <f t="shared" si="1"/>
        <v>0.98005966767449437</v>
      </c>
      <c r="AE50" s="13" t="s">
        <v>158</v>
      </c>
      <c r="AF50" s="13" t="s">
        <v>159</v>
      </c>
      <c r="AG50" s="14"/>
      <c r="AH50" s="14"/>
      <c r="AI50" s="14">
        <f t="shared" si="0"/>
        <v>1131601.5799999998</v>
      </c>
      <c r="AJ50" s="15"/>
    </row>
    <row r="51" spans="1:36" s="16" customFormat="1" ht="20.25" customHeight="1" x14ac:dyDescent="0.25">
      <c r="A51" s="7">
        <v>43</v>
      </c>
      <c r="B51" s="8" t="s">
        <v>154</v>
      </c>
      <c r="C51" s="8" t="s">
        <v>160</v>
      </c>
      <c r="D51" s="8" t="s">
        <v>161</v>
      </c>
      <c r="E51" s="8" t="s">
        <v>130</v>
      </c>
      <c r="F51" s="9">
        <v>24</v>
      </c>
      <c r="G51" s="10">
        <v>1647.1</v>
      </c>
      <c r="H51" s="10">
        <v>6.05</v>
      </c>
      <c r="I51" s="10">
        <v>6.05</v>
      </c>
      <c r="J51" s="10">
        <v>0</v>
      </c>
      <c r="K51" s="10">
        <v>10035.77</v>
      </c>
      <c r="L51" s="10">
        <v>9965.02</v>
      </c>
      <c r="M51" s="10">
        <v>0</v>
      </c>
      <c r="N51" s="10">
        <v>70.75</v>
      </c>
      <c r="O51" s="10">
        <v>9117.4</v>
      </c>
      <c r="P51" s="10">
        <v>9117.4</v>
      </c>
      <c r="Q51" s="10">
        <v>0</v>
      </c>
      <c r="R51" s="10">
        <v>0</v>
      </c>
      <c r="S51" s="10">
        <v>918.3700000000008</v>
      </c>
      <c r="T51" s="10">
        <v>514598.81</v>
      </c>
      <c r="U51" s="10">
        <v>512743.92</v>
      </c>
      <c r="V51" s="10">
        <v>0</v>
      </c>
      <c r="W51" s="10">
        <v>1854.89</v>
      </c>
      <c r="X51" s="10">
        <v>500640.76</v>
      </c>
      <c r="Y51" s="10">
        <v>499375.68</v>
      </c>
      <c r="Z51" s="10">
        <v>0</v>
      </c>
      <c r="AA51" s="10">
        <v>1265.08</v>
      </c>
      <c r="AB51" s="10">
        <v>13958.049999999988</v>
      </c>
      <c r="AC51" s="11">
        <v>5056800</v>
      </c>
      <c r="AD51" s="12">
        <f t="shared" si="1"/>
        <v>0.97287586032311268</v>
      </c>
      <c r="AE51" s="13" t="s">
        <v>34</v>
      </c>
      <c r="AF51" s="13" t="s">
        <v>162</v>
      </c>
      <c r="AG51" s="14"/>
      <c r="AH51" s="14"/>
      <c r="AI51" s="14">
        <f t="shared" si="0"/>
        <v>500640.76</v>
      </c>
      <c r="AJ51" s="15"/>
    </row>
    <row r="52" spans="1:36" s="16" customFormat="1" ht="20.25" customHeight="1" x14ac:dyDescent="0.25">
      <c r="A52" s="7">
        <v>44</v>
      </c>
      <c r="B52" s="8" t="s">
        <v>154</v>
      </c>
      <c r="C52" s="8" t="s">
        <v>160</v>
      </c>
      <c r="D52" s="8" t="s">
        <v>161</v>
      </c>
      <c r="E52" s="8" t="s">
        <v>157</v>
      </c>
      <c r="F52" s="9">
        <v>24</v>
      </c>
      <c r="G52" s="10">
        <v>1666.1</v>
      </c>
      <c r="H52" s="10">
        <v>6.05</v>
      </c>
      <c r="I52" s="10">
        <v>6.05</v>
      </c>
      <c r="J52" s="10">
        <v>0</v>
      </c>
      <c r="K52" s="10">
        <v>10069.69</v>
      </c>
      <c r="L52" s="10">
        <v>10069.69</v>
      </c>
      <c r="M52" s="10">
        <v>0</v>
      </c>
      <c r="N52" s="10">
        <v>0</v>
      </c>
      <c r="O52" s="10">
        <v>10489.56</v>
      </c>
      <c r="P52" s="10">
        <v>10489.56</v>
      </c>
      <c r="Q52" s="10">
        <v>0</v>
      </c>
      <c r="R52" s="10">
        <v>0</v>
      </c>
      <c r="S52" s="10">
        <v>-419.86999999999898</v>
      </c>
      <c r="T52" s="10">
        <v>517228.76</v>
      </c>
      <c r="U52" s="10">
        <v>516621.44</v>
      </c>
      <c r="V52" s="10">
        <v>0</v>
      </c>
      <c r="W52" s="10">
        <v>607.32000000000005</v>
      </c>
      <c r="X52" s="10">
        <v>519819.26</v>
      </c>
      <c r="Y52" s="10">
        <v>519211.94</v>
      </c>
      <c r="Z52" s="10">
        <v>0</v>
      </c>
      <c r="AA52" s="10">
        <v>607.32000000000005</v>
      </c>
      <c r="AB52" s="10">
        <v>-2590.5</v>
      </c>
      <c r="AC52" s="11">
        <v>5031455</v>
      </c>
      <c r="AD52" s="12">
        <f t="shared" si="1"/>
        <v>1.0050084221921456</v>
      </c>
      <c r="AE52" s="13" t="s">
        <v>34</v>
      </c>
      <c r="AF52" s="13" t="s">
        <v>163</v>
      </c>
      <c r="AG52" s="14"/>
      <c r="AH52" s="14"/>
      <c r="AI52" s="14">
        <f t="shared" si="0"/>
        <v>519819.26</v>
      </c>
      <c r="AJ52" s="15"/>
    </row>
    <row r="53" spans="1:36" s="16" customFormat="1" ht="20.25" customHeight="1" x14ac:dyDescent="0.25">
      <c r="A53" s="7">
        <v>45</v>
      </c>
      <c r="B53" s="8" t="s">
        <v>38</v>
      </c>
      <c r="C53" s="8" t="s">
        <v>164</v>
      </c>
      <c r="D53" s="8" t="s">
        <v>165</v>
      </c>
      <c r="E53" s="8" t="s">
        <v>146</v>
      </c>
      <c r="F53" s="9">
        <v>81</v>
      </c>
      <c r="G53" s="10">
        <v>3912.6</v>
      </c>
      <c r="H53" s="10">
        <v>6.05</v>
      </c>
      <c r="I53" s="10">
        <v>6.05</v>
      </c>
      <c r="J53" s="10">
        <v>0</v>
      </c>
      <c r="K53" s="10">
        <v>23649.79</v>
      </c>
      <c r="L53" s="10">
        <v>23381.4</v>
      </c>
      <c r="M53" s="10">
        <v>0</v>
      </c>
      <c r="N53" s="10">
        <v>268.39</v>
      </c>
      <c r="O53" s="10">
        <v>25326.63</v>
      </c>
      <c r="P53" s="10">
        <v>25325.98</v>
      </c>
      <c r="Q53" s="10">
        <v>0</v>
      </c>
      <c r="R53" s="10">
        <v>0.65</v>
      </c>
      <c r="S53" s="10">
        <v>-1676.8400000000001</v>
      </c>
      <c r="T53" s="10">
        <v>1221862</v>
      </c>
      <c r="U53" s="10">
        <v>1204283.9099999999</v>
      </c>
      <c r="V53" s="10">
        <v>0</v>
      </c>
      <c r="W53" s="10">
        <v>17578.09</v>
      </c>
      <c r="X53" s="10">
        <v>1156269.19</v>
      </c>
      <c r="Y53" s="10">
        <v>1150852.68</v>
      </c>
      <c r="Z53" s="10">
        <v>0</v>
      </c>
      <c r="AA53" s="10">
        <v>5416.51</v>
      </c>
      <c r="AB53" s="10">
        <v>65592.810000000056</v>
      </c>
      <c r="AC53" s="11">
        <v>1053515</v>
      </c>
      <c r="AD53" s="12">
        <f t="shared" si="1"/>
        <v>0.94631733370871662</v>
      </c>
      <c r="AE53" s="13" t="s">
        <v>34</v>
      </c>
      <c r="AF53" s="13" t="s">
        <v>166</v>
      </c>
      <c r="AG53" s="14"/>
      <c r="AH53" s="14"/>
      <c r="AI53" s="14">
        <f t="shared" si="0"/>
        <v>1156269.19</v>
      </c>
      <c r="AJ53" s="15"/>
    </row>
    <row r="54" spans="1:36" s="16" customFormat="1" ht="20.25" customHeight="1" x14ac:dyDescent="0.25">
      <c r="A54" s="7">
        <v>46</v>
      </c>
      <c r="B54" s="8" t="s">
        <v>38</v>
      </c>
      <c r="C54" s="8" t="s">
        <v>164</v>
      </c>
      <c r="D54" s="8" t="s">
        <v>167</v>
      </c>
      <c r="E54" s="8" t="s">
        <v>118</v>
      </c>
      <c r="F54" s="9">
        <v>45</v>
      </c>
      <c r="G54" s="10">
        <v>2092.6999999999998</v>
      </c>
      <c r="H54" s="10">
        <v>6.05</v>
      </c>
      <c r="I54" s="10">
        <v>6.05</v>
      </c>
      <c r="J54" s="10">
        <v>0</v>
      </c>
      <c r="K54" s="10">
        <v>12740.19</v>
      </c>
      <c r="L54" s="10">
        <v>12662.78</v>
      </c>
      <c r="M54" s="10">
        <v>0</v>
      </c>
      <c r="N54" s="10">
        <v>77.41</v>
      </c>
      <c r="O54" s="10">
        <v>12782.4</v>
      </c>
      <c r="P54" s="10">
        <v>12782.4</v>
      </c>
      <c r="Q54" s="10">
        <v>0</v>
      </c>
      <c r="R54" s="10">
        <v>0</v>
      </c>
      <c r="S54" s="10">
        <v>-42.209999999999127</v>
      </c>
      <c r="T54" s="10">
        <v>660554.32000000007</v>
      </c>
      <c r="U54" s="10">
        <v>651906.64</v>
      </c>
      <c r="V54" s="10">
        <v>0</v>
      </c>
      <c r="W54" s="10">
        <v>8647.68</v>
      </c>
      <c r="X54" s="10">
        <v>622072.43000000005</v>
      </c>
      <c r="Y54" s="10">
        <v>621254.78</v>
      </c>
      <c r="Z54" s="10">
        <v>0</v>
      </c>
      <c r="AA54" s="10">
        <v>817.65</v>
      </c>
      <c r="AB54" s="10">
        <v>38481.890000000014</v>
      </c>
      <c r="AC54" s="11">
        <v>1053615</v>
      </c>
      <c r="AD54" s="12">
        <f t="shared" si="1"/>
        <v>0.94174303484988187</v>
      </c>
      <c r="AE54" s="13" t="s">
        <v>34</v>
      </c>
      <c r="AF54" s="13" t="s">
        <v>168</v>
      </c>
      <c r="AG54" s="14"/>
      <c r="AH54" s="14"/>
      <c r="AI54" s="14">
        <f t="shared" si="0"/>
        <v>622072.43000000005</v>
      </c>
      <c r="AJ54" s="15"/>
    </row>
    <row r="55" spans="1:36" s="16" customFormat="1" ht="20.25" customHeight="1" x14ac:dyDescent="0.25">
      <c r="A55" s="7">
        <v>47</v>
      </c>
      <c r="B55" s="8" t="s">
        <v>38</v>
      </c>
      <c r="C55" s="8" t="s">
        <v>164</v>
      </c>
      <c r="D55" s="8" t="s">
        <v>169</v>
      </c>
      <c r="E55" s="8" t="s">
        <v>170</v>
      </c>
      <c r="F55" s="9">
        <v>147</v>
      </c>
      <c r="G55" s="10">
        <v>11564</v>
      </c>
      <c r="H55" s="10">
        <v>6.5</v>
      </c>
      <c r="I55" s="10">
        <v>6.5</v>
      </c>
      <c r="J55" s="10">
        <v>0</v>
      </c>
      <c r="K55" s="10">
        <v>77080.639999999999</v>
      </c>
      <c r="L55" s="10">
        <v>75143.899999999994</v>
      </c>
      <c r="M55" s="10">
        <v>0</v>
      </c>
      <c r="N55" s="10">
        <v>1936.74</v>
      </c>
      <c r="O55" s="10">
        <v>81088.08</v>
      </c>
      <c r="P55" s="10">
        <v>80561.33</v>
      </c>
      <c r="Q55" s="10">
        <v>0</v>
      </c>
      <c r="R55" s="10">
        <v>526.75</v>
      </c>
      <c r="S55" s="10">
        <v>-4007.4400000000023</v>
      </c>
      <c r="T55" s="10">
        <v>3803655</v>
      </c>
      <c r="U55" s="10">
        <v>3741305.01</v>
      </c>
      <c r="V55" s="10">
        <v>0</v>
      </c>
      <c r="W55" s="10">
        <v>62349.99</v>
      </c>
      <c r="X55" s="10">
        <v>3501242.25</v>
      </c>
      <c r="Y55" s="10">
        <v>3483554.21</v>
      </c>
      <c r="Z55" s="10">
        <v>0</v>
      </c>
      <c r="AA55" s="10">
        <v>17688.04</v>
      </c>
      <c r="AB55" s="10">
        <v>302412.75</v>
      </c>
      <c r="AC55" s="11">
        <v>1125757</v>
      </c>
      <c r="AD55" s="12">
        <f t="shared" si="1"/>
        <v>0.92049416942388307</v>
      </c>
      <c r="AE55" s="18" t="s">
        <v>171</v>
      </c>
      <c r="AF55" s="13" t="s">
        <v>172</v>
      </c>
      <c r="AG55" s="14"/>
      <c r="AH55" s="14"/>
      <c r="AI55" s="14">
        <f t="shared" si="0"/>
        <v>3501242.25</v>
      </c>
      <c r="AJ55" s="15"/>
    </row>
    <row r="56" spans="1:36" s="16" customFormat="1" ht="20.25" customHeight="1" x14ac:dyDescent="0.25">
      <c r="A56" s="7">
        <v>48</v>
      </c>
      <c r="B56" s="8" t="s">
        <v>38</v>
      </c>
      <c r="C56" s="8" t="s">
        <v>164</v>
      </c>
      <c r="D56" s="8" t="s">
        <v>169</v>
      </c>
      <c r="E56" s="8" t="s">
        <v>173</v>
      </c>
      <c r="F56" s="9">
        <v>217</v>
      </c>
      <c r="G56" s="10">
        <v>11507.99</v>
      </c>
      <c r="H56" s="10">
        <v>6.5</v>
      </c>
      <c r="I56" s="10">
        <v>6.5</v>
      </c>
      <c r="J56" s="10">
        <v>0</v>
      </c>
      <c r="K56" s="10">
        <v>75573.36</v>
      </c>
      <c r="L56" s="10">
        <v>74802.59</v>
      </c>
      <c r="M56" s="10">
        <v>0</v>
      </c>
      <c r="N56" s="10">
        <v>770.77</v>
      </c>
      <c r="O56" s="10">
        <v>73760.160000000003</v>
      </c>
      <c r="P56" s="10">
        <v>73569.070000000007</v>
      </c>
      <c r="Q56" s="10">
        <v>0</v>
      </c>
      <c r="R56" s="10">
        <v>191.09</v>
      </c>
      <c r="S56" s="10">
        <v>1813.1999999999971</v>
      </c>
      <c r="T56" s="10">
        <v>3741922.2</v>
      </c>
      <c r="U56" s="10">
        <v>3716506.74</v>
      </c>
      <c r="V56" s="10">
        <v>0</v>
      </c>
      <c r="W56" s="10">
        <v>25415.46</v>
      </c>
      <c r="X56" s="10">
        <v>3612164.79</v>
      </c>
      <c r="Y56" s="10">
        <v>3604877.44</v>
      </c>
      <c r="Z56" s="10">
        <v>0</v>
      </c>
      <c r="AA56" s="10">
        <v>7287.35</v>
      </c>
      <c r="AB56" s="10">
        <v>129757.41000000015</v>
      </c>
      <c r="AC56" s="11">
        <v>1014723</v>
      </c>
      <c r="AD56" s="12">
        <f t="shared" si="1"/>
        <v>0.96532332767367524</v>
      </c>
      <c r="AE56" s="13" t="s">
        <v>174</v>
      </c>
      <c r="AF56" s="13" t="s">
        <v>175</v>
      </c>
      <c r="AG56" s="14"/>
      <c r="AH56" s="14"/>
      <c r="AI56" s="14">
        <f t="shared" si="0"/>
        <v>3612164.79</v>
      </c>
      <c r="AJ56" s="15"/>
    </row>
    <row r="57" spans="1:36" s="16" customFormat="1" ht="20.25" customHeight="1" x14ac:dyDescent="0.25">
      <c r="A57" s="7">
        <v>49</v>
      </c>
      <c r="B57" s="8" t="s">
        <v>38</v>
      </c>
      <c r="C57" s="8" t="s">
        <v>164</v>
      </c>
      <c r="D57" s="8" t="s">
        <v>169</v>
      </c>
      <c r="E57" s="8" t="s">
        <v>176</v>
      </c>
      <c r="F57" s="9">
        <v>84</v>
      </c>
      <c r="G57" s="10">
        <v>6215.8</v>
      </c>
      <c r="H57" s="10">
        <v>6.5</v>
      </c>
      <c r="I57" s="10">
        <v>6.5</v>
      </c>
      <c r="J57" s="10">
        <v>0</v>
      </c>
      <c r="K57" s="10">
        <v>41370.509999999995</v>
      </c>
      <c r="L57" s="10">
        <v>40402.699999999997</v>
      </c>
      <c r="M57" s="10">
        <v>0</v>
      </c>
      <c r="N57" s="10">
        <v>967.81</v>
      </c>
      <c r="O57" s="10">
        <v>36627.879999999997</v>
      </c>
      <c r="P57" s="10">
        <v>36572.629999999997</v>
      </c>
      <c r="Q57" s="10">
        <v>0</v>
      </c>
      <c r="R57" s="10">
        <v>55.25</v>
      </c>
      <c r="S57" s="10">
        <v>4742.6299999999974</v>
      </c>
      <c r="T57" s="10">
        <v>2053252.79</v>
      </c>
      <c r="U57" s="10">
        <v>2006904.11</v>
      </c>
      <c r="V57" s="10">
        <v>0</v>
      </c>
      <c r="W57" s="10">
        <v>46348.68</v>
      </c>
      <c r="X57" s="10">
        <v>1877334.48</v>
      </c>
      <c r="Y57" s="10">
        <v>1856181.33</v>
      </c>
      <c r="Z57" s="10">
        <v>0</v>
      </c>
      <c r="AA57" s="10">
        <v>21153.15</v>
      </c>
      <c r="AB57" s="10">
        <v>175918.31000000006</v>
      </c>
      <c r="AC57" s="11">
        <v>1103603</v>
      </c>
      <c r="AD57" s="12">
        <f t="shared" si="1"/>
        <v>0.91432213760683601</v>
      </c>
      <c r="AE57" s="18" t="s">
        <v>171</v>
      </c>
      <c r="AF57" s="13" t="s">
        <v>177</v>
      </c>
      <c r="AG57" s="14"/>
      <c r="AH57" s="14"/>
      <c r="AI57" s="14">
        <f t="shared" si="0"/>
        <v>1877334.48</v>
      </c>
      <c r="AJ57" s="15"/>
    </row>
    <row r="58" spans="1:36" s="16" customFormat="1" ht="20.25" customHeight="1" x14ac:dyDescent="0.25">
      <c r="A58" s="7">
        <v>50</v>
      </c>
      <c r="B58" s="8" t="s">
        <v>38</v>
      </c>
      <c r="C58" s="8" t="s">
        <v>164</v>
      </c>
      <c r="D58" s="8" t="s">
        <v>169</v>
      </c>
      <c r="E58" s="8" t="s">
        <v>178</v>
      </c>
      <c r="F58" s="9">
        <v>140</v>
      </c>
      <c r="G58" s="10">
        <v>6018.6</v>
      </c>
      <c r="H58" s="10">
        <v>6.5</v>
      </c>
      <c r="I58" s="10">
        <v>6.5</v>
      </c>
      <c r="J58" s="10">
        <v>0</v>
      </c>
      <c r="K58" s="10">
        <v>40145.170000000006</v>
      </c>
      <c r="L58" s="10">
        <v>38924.410000000003</v>
      </c>
      <c r="M58" s="10">
        <v>0</v>
      </c>
      <c r="N58" s="10">
        <v>1220.76</v>
      </c>
      <c r="O58" s="10">
        <v>155384.07999999999</v>
      </c>
      <c r="P58" s="10">
        <v>155008.51999999999</v>
      </c>
      <c r="Q58" s="10">
        <v>0</v>
      </c>
      <c r="R58" s="10">
        <v>375.56</v>
      </c>
      <c r="S58" s="10">
        <v>-115238.90999999997</v>
      </c>
      <c r="T58" s="10">
        <v>1985642.17</v>
      </c>
      <c r="U58" s="10">
        <v>1940442.94</v>
      </c>
      <c r="V58" s="10">
        <v>0</v>
      </c>
      <c r="W58" s="10">
        <v>45199.23</v>
      </c>
      <c r="X58" s="10">
        <v>1797498.82</v>
      </c>
      <c r="Y58" s="10">
        <v>1791038.02</v>
      </c>
      <c r="Z58" s="10">
        <v>0</v>
      </c>
      <c r="AA58" s="10">
        <v>6460.8</v>
      </c>
      <c r="AB58" s="10">
        <v>188143.34999999986</v>
      </c>
      <c r="AC58" s="11">
        <v>1053769</v>
      </c>
      <c r="AD58" s="12">
        <f t="shared" si="1"/>
        <v>0.90524810923007348</v>
      </c>
      <c r="AE58" s="13" t="s">
        <v>179</v>
      </c>
      <c r="AF58" s="13" t="s">
        <v>180</v>
      </c>
      <c r="AG58" s="14"/>
      <c r="AH58" s="14"/>
      <c r="AI58" s="14">
        <f t="shared" si="0"/>
        <v>1797498.82</v>
      </c>
      <c r="AJ58" s="15"/>
    </row>
    <row r="59" spans="1:36" s="16" customFormat="1" ht="20.25" customHeight="1" x14ac:dyDescent="0.25">
      <c r="A59" s="7">
        <v>51</v>
      </c>
      <c r="B59" s="8" t="s">
        <v>38</v>
      </c>
      <c r="C59" s="8" t="s">
        <v>164</v>
      </c>
      <c r="D59" s="8" t="s">
        <v>169</v>
      </c>
      <c r="E59" s="8" t="s">
        <v>181</v>
      </c>
      <c r="F59" s="9">
        <v>85</v>
      </c>
      <c r="G59" s="10">
        <v>7292.7</v>
      </c>
      <c r="H59" s="10">
        <v>6.5</v>
      </c>
      <c r="I59" s="10">
        <v>6.5</v>
      </c>
      <c r="J59" s="10">
        <v>0</v>
      </c>
      <c r="K59" s="10">
        <v>51037.2</v>
      </c>
      <c r="L59" s="10">
        <v>47402.559999999998</v>
      </c>
      <c r="M59" s="10">
        <v>0</v>
      </c>
      <c r="N59" s="10">
        <v>3634.64</v>
      </c>
      <c r="O59" s="10">
        <v>34197.360000000001</v>
      </c>
      <c r="P59" s="10">
        <v>33963.879999999997</v>
      </c>
      <c r="Q59" s="10">
        <v>0</v>
      </c>
      <c r="R59" s="10">
        <v>233.48</v>
      </c>
      <c r="S59" s="10">
        <v>16839.839999999997</v>
      </c>
      <c r="T59" s="10">
        <v>2460469.81</v>
      </c>
      <c r="U59" s="10">
        <v>2355317.71</v>
      </c>
      <c r="V59" s="10">
        <v>0</v>
      </c>
      <c r="W59" s="10">
        <v>105152.1</v>
      </c>
      <c r="X59" s="10">
        <v>1788044.94</v>
      </c>
      <c r="Y59" s="10">
        <v>1768984.94</v>
      </c>
      <c r="Z59" s="10">
        <v>0</v>
      </c>
      <c r="AA59" s="10">
        <v>19060</v>
      </c>
      <c r="AB59" s="10">
        <v>672424.87000000011</v>
      </c>
      <c r="AC59" s="11">
        <v>1116322</v>
      </c>
      <c r="AD59" s="12">
        <f t="shared" si="1"/>
        <v>0.72670874998462176</v>
      </c>
      <c r="AE59" s="13" t="s">
        <v>182</v>
      </c>
      <c r="AF59" s="13" t="s">
        <v>183</v>
      </c>
      <c r="AG59" s="14"/>
      <c r="AH59" s="14"/>
      <c r="AI59" s="14">
        <f t="shared" si="0"/>
        <v>1788044.94</v>
      </c>
      <c r="AJ59" s="15"/>
    </row>
    <row r="60" spans="1:36" s="16" customFormat="1" ht="20.25" customHeight="1" x14ac:dyDescent="0.25">
      <c r="A60" s="7">
        <v>52</v>
      </c>
      <c r="B60" s="8" t="s">
        <v>38</v>
      </c>
      <c r="C60" s="8" t="s">
        <v>164</v>
      </c>
      <c r="D60" s="8" t="s">
        <v>169</v>
      </c>
      <c r="E60" s="8" t="s">
        <v>184</v>
      </c>
      <c r="F60" s="9">
        <v>55</v>
      </c>
      <c r="G60" s="10">
        <v>2877.2</v>
      </c>
      <c r="H60" s="10">
        <v>6.5</v>
      </c>
      <c r="I60" s="10">
        <v>6.5</v>
      </c>
      <c r="J60" s="10">
        <v>0</v>
      </c>
      <c r="K60" s="10">
        <v>18972.82</v>
      </c>
      <c r="L60" s="10">
        <v>18701.8</v>
      </c>
      <c r="M60" s="10">
        <v>0</v>
      </c>
      <c r="N60" s="10">
        <v>271.02</v>
      </c>
      <c r="O60" s="10">
        <v>17399.23</v>
      </c>
      <c r="P60" s="10">
        <v>17399.23</v>
      </c>
      <c r="Q60" s="10">
        <v>0</v>
      </c>
      <c r="R60" s="10">
        <v>0</v>
      </c>
      <c r="S60" s="10">
        <v>1573.5900000000001</v>
      </c>
      <c r="T60" s="10">
        <v>937801.02</v>
      </c>
      <c r="U60" s="10">
        <v>929335.6</v>
      </c>
      <c r="V60" s="10">
        <v>0</v>
      </c>
      <c r="W60" s="10">
        <v>8465.42</v>
      </c>
      <c r="X60" s="10">
        <v>841295.79999999993</v>
      </c>
      <c r="Y60" s="10">
        <v>838339.96</v>
      </c>
      <c r="Z60" s="10">
        <v>0</v>
      </c>
      <c r="AA60" s="10">
        <v>2955.84</v>
      </c>
      <c r="AB60" s="10">
        <v>96505.220000000088</v>
      </c>
      <c r="AC60" s="11">
        <v>1104403</v>
      </c>
      <c r="AD60" s="12">
        <f t="shared" si="1"/>
        <v>0.89709414050328062</v>
      </c>
      <c r="AE60" s="13" t="s">
        <v>34</v>
      </c>
      <c r="AF60" s="13" t="s">
        <v>185</v>
      </c>
      <c r="AG60" s="14"/>
      <c r="AH60" s="14"/>
      <c r="AI60" s="14">
        <f t="shared" si="0"/>
        <v>841295.79999999993</v>
      </c>
      <c r="AJ60" s="15"/>
    </row>
    <row r="61" spans="1:36" s="16" customFormat="1" ht="20.25" customHeight="1" x14ac:dyDescent="0.25">
      <c r="A61" s="7">
        <v>53</v>
      </c>
      <c r="B61" s="8" t="s">
        <v>38</v>
      </c>
      <c r="C61" s="8" t="s">
        <v>164</v>
      </c>
      <c r="D61" s="8" t="s">
        <v>186</v>
      </c>
      <c r="E61" s="8" t="s">
        <v>187</v>
      </c>
      <c r="F61" s="9">
        <v>54</v>
      </c>
      <c r="G61" s="10">
        <v>2291.6999999999998</v>
      </c>
      <c r="H61" s="10">
        <v>6.5</v>
      </c>
      <c r="I61" s="10">
        <v>6.5</v>
      </c>
      <c r="J61" s="10">
        <v>0</v>
      </c>
      <c r="K61" s="10">
        <v>14945.98</v>
      </c>
      <c r="L61" s="10">
        <v>14896.05</v>
      </c>
      <c r="M61" s="10">
        <v>0</v>
      </c>
      <c r="N61" s="10">
        <v>49.93</v>
      </c>
      <c r="O61" s="10">
        <v>14800.73</v>
      </c>
      <c r="P61" s="10">
        <v>14603.57</v>
      </c>
      <c r="Q61" s="10">
        <v>0</v>
      </c>
      <c r="R61" s="10">
        <v>197.16</v>
      </c>
      <c r="S61" s="10">
        <v>145.25</v>
      </c>
      <c r="T61" s="10">
        <v>737743.6</v>
      </c>
      <c r="U61" s="10">
        <v>733129.25</v>
      </c>
      <c r="V61" s="10">
        <v>0</v>
      </c>
      <c r="W61" s="10">
        <v>4614.3500000000004</v>
      </c>
      <c r="X61" s="10">
        <v>726255.12</v>
      </c>
      <c r="Y61" s="10">
        <v>724000.26</v>
      </c>
      <c r="Z61" s="10">
        <v>0</v>
      </c>
      <c r="AA61" s="10">
        <v>2254.86</v>
      </c>
      <c r="AB61" s="10">
        <v>11488.479999999981</v>
      </c>
      <c r="AC61" s="11">
        <v>1064005</v>
      </c>
      <c r="AD61" s="12">
        <f t="shared" si="1"/>
        <v>0.98442754366151064</v>
      </c>
      <c r="AE61" s="13" t="s">
        <v>34</v>
      </c>
      <c r="AF61" s="13" t="s">
        <v>188</v>
      </c>
      <c r="AG61" s="14">
        <v>243121.34</v>
      </c>
      <c r="AH61" s="14"/>
      <c r="AI61" s="14">
        <f t="shared" si="0"/>
        <v>483133.78</v>
      </c>
      <c r="AJ61" s="15"/>
    </row>
    <row r="62" spans="1:36" s="16" customFormat="1" ht="20.25" customHeight="1" x14ac:dyDescent="0.25">
      <c r="A62" s="7">
        <v>54</v>
      </c>
      <c r="B62" s="8" t="s">
        <v>38</v>
      </c>
      <c r="C62" s="8" t="s">
        <v>164</v>
      </c>
      <c r="D62" s="8" t="s">
        <v>189</v>
      </c>
      <c r="E62" s="8" t="s">
        <v>190</v>
      </c>
      <c r="F62" s="9">
        <v>58</v>
      </c>
      <c r="G62" s="10">
        <v>3186.8</v>
      </c>
      <c r="H62" s="10">
        <v>6.5</v>
      </c>
      <c r="I62" s="10">
        <v>6.5</v>
      </c>
      <c r="J62" s="10">
        <v>0</v>
      </c>
      <c r="K62" s="10">
        <v>21493.170000000002</v>
      </c>
      <c r="L62" s="10">
        <v>20714.2</v>
      </c>
      <c r="M62" s="10">
        <v>0</v>
      </c>
      <c r="N62" s="10">
        <v>778.97</v>
      </c>
      <c r="O62" s="10">
        <v>16574.789999999997</v>
      </c>
      <c r="P62" s="10">
        <v>16557.849999999999</v>
      </c>
      <c r="Q62" s="10">
        <v>0</v>
      </c>
      <c r="R62" s="10">
        <v>16.940000000000001</v>
      </c>
      <c r="S62" s="10">
        <v>4918.3800000000047</v>
      </c>
      <c r="T62" s="10">
        <v>1047549.95</v>
      </c>
      <c r="U62" s="10">
        <v>1022710.45</v>
      </c>
      <c r="V62" s="10">
        <v>0</v>
      </c>
      <c r="W62" s="10">
        <v>24839.5</v>
      </c>
      <c r="X62" s="10">
        <v>907478.75</v>
      </c>
      <c r="Y62" s="10">
        <v>905227.71</v>
      </c>
      <c r="Z62" s="10">
        <v>0</v>
      </c>
      <c r="AA62" s="10">
        <v>2251.04</v>
      </c>
      <c r="AB62" s="10">
        <v>140071.19999999995</v>
      </c>
      <c r="AC62" s="11">
        <v>1063934</v>
      </c>
      <c r="AD62" s="12">
        <f t="shared" si="1"/>
        <v>0.86628685343357614</v>
      </c>
      <c r="AE62" s="19" t="s">
        <v>191</v>
      </c>
      <c r="AF62" s="13" t="s">
        <v>192</v>
      </c>
      <c r="AG62" s="14">
        <v>281717</v>
      </c>
      <c r="AH62" s="14"/>
      <c r="AI62" s="14">
        <f t="shared" si="0"/>
        <v>625761.75</v>
      </c>
      <c r="AJ62" s="15"/>
    </row>
    <row r="63" spans="1:36" s="16" customFormat="1" ht="20.25" customHeight="1" x14ac:dyDescent="0.25">
      <c r="A63" s="7">
        <v>55</v>
      </c>
      <c r="B63" s="8" t="s">
        <v>38</v>
      </c>
      <c r="C63" s="8" t="s">
        <v>164</v>
      </c>
      <c r="D63" s="8" t="s">
        <v>189</v>
      </c>
      <c r="E63" s="8" t="s">
        <v>193</v>
      </c>
      <c r="F63" s="9">
        <v>112</v>
      </c>
      <c r="G63" s="10">
        <v>6116.5</v>
      </c>
      <c r="H63" s="10">
        <v>6.5</v>
      </c>
      <c r="I63" s="10">
        <v>6.5</v>
      </c>
      <c r="J63" s="10">
        <v>0</v>
      </c>
      <c r="K63" s="10">
        <v>40429.380000000005</v>
      </c>
      <c r="L63" s="10">
        <v>39713.050000000003</v>
      </c>
      <c r="M63" s="10">
        <v>0</v>
      </c>
      <c r="N63" s="10">
        <v>716.33</v>
      </c>
      <c r="O63" s="10">
        <v>37760.619999999995</v>
      </c>
      <c r="P63" s="10">
        <v>37624.1</v>
      </c>
      <c r="Q63" s="10">
        <v>0</v>
      </c>
      <c r="R63" s="10">
        <v>136.52000000000001</v>
      </c>
      <c r="S63" s="10">
        <v>2668.7600000000093</v>
      </c>
      <c r="T63" s="10">
        <v>2001875.04</v>
      </c>
      <c r="U63" s="10">
        <v>1973907.2</v>
      </c>
      <c r="V63" s="10">
        <v>0</v>
      </c>
      <c r="W63" s="10">
        <v>27967.84</v>
      </c>
      <c r="X63" s="10">
        <v>1874731.06</v>
      </c>
      <c r="Y63" s="10">
        <v>1863568.57</v>
      </c>
      <c r="Z63" s="10">
        <v>0</v>
      </c>
      <c r="AA63" s="10">
        <v>11162.49</v>
      </c>
      <c r="AB63" s="10">
        <v>127143.97999999998</v>
      </c>
      <c r="AC63" s="11">
        <v>1022161</v>
      </c>
      <c r="AD63" s="12">
        <f t="shared" si="1"/>
        <v>0.93648755418819751</v>
      </c>
      <c r="AE63" s="19" t="s">
        <v>191</v>
      </c>
      <c r="AF63" s="13" t="s">
        <v>194</v>
      </c>
      <c r="AG63" s="14">
        <v>541600</v>
      </c>
      <c r="AH63" s="14"/>
      <c r="AI63" s="14">
        <f t="shared" si="0"/>
        <v>1333131.06</v>
      </c>
      <c r="AJ63" s="15"/>
    </row>
    <row r="64" spans="1:36" s="16" customFormat="1" ht="20.25" customHeight="1" x14ac:dyDescent="0.25">
      <c r="A64" s="7">
        <v>56</v>
      </c>
      <c r="B64" s="8" t="s">
        <v>38</v>
      </c>
      <c r="C64" s="8" t="s">
        <v>164</v>
      </c>
      <c r="D64" s="8" t="s">
        <v>195</v>
      </c>
      <c r="E64" s="8" t="s">
        <v>196</v>
      </c>
      <c r="F64" s="9">
        <v>90</v>
      </c>
      <c r="G64" s="10">
        <v>4317.8</v>
      </c>
      <c r="H64" s="10">
        <v>6.05</v>
      </c>
      <c r="I64" s="10">
        <v>6.05</v>
      </c>
      <c r="J64" s="10">
        <v>0</v>
      </c>
      <c r="K64" s="10">
        <v>26518.35</v>
      </c>
      <c r="L64" s="10">
        <v>26121.1</v>
      </c>
      <c r="M64" s="10">
        <v>0</v>
      </c>
      <c r="N64" s="10">
        <v>397.25</v>
      </c>
      <c r="O64" s="10">
        <v>26031.84</v>
      </c>
      <c r="P64" s="10">
        <v>26031.84</v>
      </c>
      <c r="Q64" s="10">
        <v>0</v>
      </c>
      <c r="R64" s="10">
        <v>0</v>
      </c>
      <c r="S64" s="10">
        <v>486.5099999999984</v>
      </c>
      <c r="T64" s="10">
        <v>1359758.6600000001</v>
      </c>
      <c r="U64" s="10">
        <v>1343580.55</v>
      </c>
      <c r="V64" s="10">
        <v>0</v>
      </c>
      <c r="W64" s="10">
        <v>16178.11</v>
      </c>
      <c r="X64" s="10">
        <v>1304066.55</v>
      </c>
      <c r="Y64" s="10">
        <v>1297954.69</v>
      </c>
      <c r="Z64" s="10">
        <v>0</v>
      </c>
      <c r="AA64" s="10">
        <v>6111.86</v>
      </c>
      <c r="AB64" s="10">
        <v>55692.110000000102</v>
      </c>
      <c r="AC64" s="11">
        <v>1053221</v>
      </c>
      <c r="AD64" s="12">
        <f t="shared" si="1"/>
        <v>0.95904265099514052</v>
      </c>
      <c r="AE64" s="13" t="s">
        <v>34</v>
      </c>
      <c r="AF64" s="13" t="s">
        <v>197</v>
      </c>
      <c r="AG64" s="14"/>
      <c r="AH64" s="14"/>
      <c r="AI64" s="14">
        <f t="shared" si="0"/>
        <v>1304066.55</v>
      </c>
      <c r="AJ64" s="15"/>
    </row>
    <row r="65" spans="1:36" s="16" customFormat="1" ht="20.25" customHeight="1" x14ac:dyDescent="0.25">
      <c r="A65" s="7">
        <v>57</v>
      </c>
      <c r="B65" s="8" t="s">
        <v>38</v>
      </c>
      <c r="C65" s="8" t="s">
        <v>164</v>
      </c>
      <c r="D65" s="8" t="s">
        <v>195</v>
      </c>
      <c r="E65" s="8" t="s">
        <v>48</v>
      </c>
      <c r="F65" s="9">
        <v>70</v>
      </c>
      <c r="G65" s="10">
        <v>3227.1</v>
      </c>
      <c r="H65" s="10">
        <v>6.05</v>
      </c>
      <c r="I65" s="10">
        <v>6.05</v>
      </c>
      <c r="J65" s="10">
        <v>0</v>
      </c>
      <c r="K65" s="10">
        <v>19763.91</v>
      </c>
      <c r="L65" s="10">
        <v>19524.71</v>
      </c>
      <c r="M65" s="10">
        <v>0</v>
      </c>
      <c r="N65" s="10">
        <v>239.2</v>
      </c>
      <c r="O65" s="10">
        <v>18875.14</v>
      </c>
      <c r="P65" s="10">
        <v>18874.95</v>
      </c>
      <c r="Q65" s="10">
        <v>0</v>
      </c>
      <c r="R65" s="10">
        <v>0.19</v>
      </c>
      <c r="S65" s="10">
        <v>888.77000000000044</v>
      </c>
      <c r="T65" s="10">
        <v>1013683.49</v>
      </c>
      <c r="U65" s="10">
        <v>1004766.46</v>
      </c>
      <c r="V65" s="10">
        <v>0</v>
      </c>
      <c r="W65" s="10">
        <v>8917.0300000000007</v>
      </c>
      <c r="X65" s="10">
        <v>971248.43</v>
      </c>
      <c r="Y65" s="10">
        <v>968500.15</v>
      </c>
      <c r="Z65" s="10">
        <v>0</v>
      </c>
      <c r="AA65" s="10">
        <v>2748.28</v>
      </c>
      <c r="AB65" s="10">
        <v>42435.059999999939</v>
      </c>
      <c r="AC65" s="11">
        <v>1014709</v>
      </c>
      <c r="AD65" s="12">
        <f t="shared" si="1"/>
        <v>0.95813776152159691</v>
      </c>
      <c r="AE65" s="13" t="s">
        <v>198</v>
      </c>
      <c r="AF65" s="13" t="s">
        <v>199</v>
      </c>
      <c r="AG65" s="14"/>
      <c r="AH65" s="14"/>
      <c r="AI65" s="14">
        <f t="shared" si="0"/>
        <v>971248.43</v>
      </c>
      <c r="AJ65" s="15"/>
    </row>
    <row r="66" spans="1:36" s="16" customFormat="1" ht="20.25" customHeight="1" x14ac:dyDescent="0.25">
      <c r="A66" s="7">
        <v>58</v>
      </c>
      <c r="B66" s="8" t="s">
        <v>38</v>
      </c>
      <c r="C66" s="8" t="s">
        <v>164</v>
      </c>
      <c r="D66" s="8" t="s">
        <v>195</v>
      </c>
      <c r="E66" s="8" t="s">
        <v>151</v>
      </c>
      <c r="F66" s="9">
        <v>71</v>
      </c>
      <c r="G66" s="10">
        <v>3230.6</v>
      </c>
      <c r="H66" s="10">
        <v>6.05</v>
      </c>
      <c r="I66" s="10">
        <v>6.05</v>
      </c>
      <c r="J66" s="10">
        <v>0</v>
      </c>
      <c r="K66" s="10">
        <v>19959.939999999999</v>
      </c>
      <c r="L66" s="10">
        <v>19406.189999999999</v>
      </c>
      <c r="M66" s="10">
        <v>0</v>
      </c>
      <c r="N66" s="10">
        <v>553.75</v>
      </c>
      <c r="O66" s="10">
        <v>18122.36</v>
      </c>
      <c r="P66" s="10">
        <v>18120.48</v>
      </c>
      <c r="Q66" s="10">
        <v>0</v>
      </c>
      <c r="R66" s="10">
        <v>1.88</v>
      </c>
      <c r="S66" s="10">
        <v>1837.5799999999981</v>
      </c>
      <c r="T66" s="10">
        <v>1015126.2400000001</v>
      </c>
      <c r="U66" s="10">
        <v>998342.43</v>
      </c>
      <c r="V66" s="10">
        <v>0</v>
      </c>
      <c r="W66" s="10">
        <v>16783.810000000001</v>
      </c>
      <c r="X66" s="10">
        <v>916897.26</v>
      </c>
      <c r="Y66" s="10">
        <v>915191.89</v>
      </c>
      <c r="Z66" s="10">
        <v>0</v>
      </c>
      <c r="AA66" s="10">
        <v>1705.37</v>
      </c>
      <c r="AB66" s="10">
        <v>98228.980000000098</v>
      </c>
      <c r="AC66" s="11">
        <v>1014712</v>
      </c>
      <c r="AD66" s="12">
        <f t="shared" si="1"/>
        <v>0.90323471492570218</v>
      </c>
      <c r="AE66" s="13" t="s">
        <v>174</v>
      </c>
      <c r="AF66" s="13" t="s">
        <v>200</v>
      </c>
      <c r="AG66" s="14">
        <v>379884</v>
      </c>
      <c r="AH66" s="14"/>
      <c r="AI66" s="14">
        <f t="shared" si="0"/>
        <v>537013.26</v>
      </c>
      <c r="AJ66" s="15"/>
    </row>
    <row r="67" spans="1:36" s="16" customFormat="1" ht="20.25" customHeight="1" x14ac:dyDescent="0.25">
      <c r="A67" s="7">
        <v>59</v>
      </c>
      <c r="B67" s="8" t="s">
        <v>38</v>
      </c>
      <c r="C67" s="8" t="s">
        <v>164</v>
      </c>
      <c r="D67" s="8" t="s">
        <v>195</v>
      </c>
      <c r="E67" s="8" t="s">
        <v>201</v>
      </c>
      <c r="F67" s="9">
        <v>71</v>
      </c>
      <c r="G67" s="10">
        <v>3302.5</v>
      </c>
      <c r="H67" s="10">
        <v>6.05</v>
      </c>
      <c r="I67" s="10">
        <v>6.05</v>
      </c>
      <c r="J67" s="10">
        <v>0</v>
      </c>
      <c r="K67" s="10">
        <v>21369.97</v>
      </c>
      <c r="L67" s="10">
        <v>19980.27</v>
      </c>
      <c r="M67" s="10">
        <v>0</v>
      </c>
      <c r="N67" s="10">
        <v>1389.7</v>
      </c>
      <c r="O67" s="10">
        <v>16775.25</v>
      </c>
      <c r="P67" s="10">
        <v>16774.099999999999</v>
      </c>
      <c r="Q67" s="10">
        <v>0</v>
      </c>
      <c r="R67" s="10">
        <v>1.1499999999999999</v>
      </c>
      <c r="S67" s="10">
        <v>4594.7200000000012</v>
      </c>
      <c r="T67" s="10">
        <v>1068233.28</v>
      </c>
      <c r="U67" s="10">
        <v>1027784.02</v>
      </c>
      <c r="V67" s="10">
        <v>0</v>
      </c>
      <c r="W67" s="10">
        <v>40449.26</v>
      </c>
      <c r="X67" s="10">
        <v>833824.64</v>
      </c>
      <c r="Y67" s="10">
        <v>822833.4</v>
      </c>
      <c r="Z67" s="10">
        <v>0</v>
      </c>
      <c r="AA67" s="10">
        <v>10991.24</v>
      </c>
      <c r="AB67" s="10">
        <v>234408.64</v>
      </c>
      <c r="AC67" s="11">
        <v>1014710</v>
      </c>
      <c r="AD67" s="12">
        <f t="shared" si="1"/>
        <v>0.78056418538093097</v>
      </c>
      <c r="AE67" s="13" t="s">
        <v>34</v>
      </c>
      <c r="AF67" s="13" t="s">
        <v>202</v>
      </c>
      <c r="AG67" s="14"/>
      <c r="AH67" s="14"/>
      <c r="AI67" s="14">
        <f t="shared" si="0"/>
        <v>833824.64</v>
      </c>
      <c r="AJ67" s="15"/>
    </row>
    <row r="68" spans="1:36" s="16" customFormat="1" ht="20.25" customHeight="1" x14ac:dyDescent="0.25">
      <c r="A68" s="7">
        <v>60</v>
      </c>
      <c r="B68" s="8" t="s">
        <v>38</v>
      </c>
      <c r="C68" s="8" t="s">
        <v>164</v>
      </c>
      <c r="D68" s="8" t="s">
        <v>32</v>
      </c>
      <c r="E68" s="8" t="s">
        <v>203</v>
      </c>
      <c r="F68" s="9">
        <v>42</v>
      </c>
      <c r="G68" s="10">
        <v>2275.8000000000002</v>
      </c>
      <c r="H68" s="10">
        <v>6.05</v>
      </c>
      <c r="I68" s="10">
        <v>6.05</v>
      </c>
      <c r="J68" s="10">
        <v>0</v>
      </c>
      <c r="K68" s="10">
        <v>13975.73</v>
      </c>
      <c r="L68" s="10">
        <v>13769.31</v>
      </c>
      <c r="M68" s="10">
        <v>0</v>
      </c>
      <c r="N68" s="10">
        <v>206.42</v>
      </c>
      <c r="O68" s="10">
        <v>21290.070000000003</v>
      </c>
      <c r="P68" s="10">
        <v>21282.080000000002</v>
      </c>
      <c r="Q68" s="10">
        <v>0</v>
      </c>
      <c r="R68" s="10">
        <v>7.99</v>
      </c>
      <c r="S68" s="10">
        <v>-7314.3400000000038</v>
      </c>
      <c r="T68" s="10">
        <v>718374.69</v>
      </c>
      <c r="U68" s="10">
        <v>708410.09</v>
      </c>
      <c r="V68" s="10">
        <v>0</v>
      </c>
      <c r="W68" s="10">
        <v>9964.6</v>
      </c>
      <c r="X68" s="10">
        <v>530266.39</v>
      </c>
      <c r="Y68" s="10">
        <v>528798.07999999996</v>
      </c>
      <c r="Z68" s="10">
        <v>0</v>
      </c>
      <c r="AA68" s="10">
        <v>1468.31</v>
      </c>
      <c r="AB68" s="10">
        <v>188108.29999999993</v>
      </c>
      <c r="AC68" s="11">
        <v>1045997</v>
      </c>
      <c r="AD68" s="12">
        <f t="shared" si="1"/>
        <v>0.73814737264755259</v>
      </c>
      <c r="AE68" s="13" t="s">
        <v>34</v>
      </c>
      <c r="AF68" s="13" t="s">
        <v>204</v>
      </c>
      <c r="AG68" s="14"/>
      <c r="AH68" s="14"/>
      <c r="AI68" s="14">
        <f t="shared" si="0"/>
        <v>530266.39</v>
      </c>
      <c r="AJ68" s="15"/>
    </row>
    <row r="69" spans="1:36" s="16" customFormat="1" ht="20.25" customHeight="1" x14ac:dyDescent="0.25">
      <c r="A69" s="7">
        <v>61</v>
      </c>
      <c r="B69" s="8" t="s">
        <v>38</v>
      </c>
      <c r="C69" s="8" t="s">
        <v>164</v>
      </c>
      <c r="D69" s="8" t="s">
        <v>205</v>
      </c>
      <c r="E69" s="8" t="s">
        <v>206</v>
      </c>
      <c r="F69" s="9">
        <v>155</v>
      </c>
      <c r="G69" s="10">
        <v>10197.799999999999</v>
      </c>
      <c r="H69" s="10">
        <v>6.5</v>
      </c>
      <c r="I69" s="10">
        <v>6.5</v>
      </c>
      <c r="J69" s="10">
        <v>0</v>
      </c>
      <c r="K69" s="10">
        <v>69018.509999999995</v>
      </c>
      <c r="L69" s="10">
        <v>66285.7</v>
      </c>
      <c r="M69" s="10">
        <v>0</v>
      </c>
      <c r="N69" s="10">
        <v>2732.81</v>
      </c>
      <c r="O69" s="10">
        <v>57598.310000000005</v>
      </c>
      <c r="P69" s="10">
        <v>56792.65</v>
      </c>
      <c r="Q69" s="10">
        <v>0</v>
      </c>
      <c r="R69" s="10">
        <v>805.66</v>
      </c>
      <c r="S69" s="10">
        <v>11420.19999999999</v>
      </c>
      <c r="T69" s="10">
        <v>3345146.7199999997</v>
      </c>
      <c r="U69" s="10">
        <v>3294425.8</v>
      </c>
      <c r="V69" s="10">
        <v>0</v>
      </c>
      <c r="W69" s="10">
        <v>50720.92</v>
      </c>
      <c r="X69" s="10">
        <v>2810996.94</v>
      </c>
      <c r="Y69" s="10">
        <v>2796587.02</v>
      </c>
      <c r="Z69" s="10">
        <v>0</v>
      </c>
      <c r="AA69" s="10">
        <v>14409.92</v>
      </c>
      <c r="AB69" s="10">
        <v>534149.7799999998</v>
      </c>
      <c r="AC69" s="11">
        <v>1116022</v>
      </c>
      <c r="AD69" s="12">
        <f t="shared" si="1"/>
        <v>0.84032097103352166</v>
      </c>
      <c r="AE69" s="13" t="s">
        <v>34</v>
      </c>
      <c r="AF69" s="13" t="s">
        <v>207</v>
      </c>
      <c r="AG69" s="14"/>
      <c r="AH69" s="14"/>
      <c r="AI69" s="14">
        <f t="shared" si="0"/>
        <v>2810996.94</v>
      </c>
      <c r="AJ69" s="15"/>
    </row>
    <row r="70" spans="1:36" s="16" customFormat="1" ht="20.25" customHeight="1" x14ac:dyDescent="0.25">
      <c r="A70" s="7">
        <v>62</v>
      </c>
      <c r="B70" s="8" t="s">
        <v>38</v>
      </c>
      <c r="C70" s="8" t="s">
        <v>164</v>
      </c>
      <c r="D70" s="8" t="s">
        <v>205</v>
      </c>
      <c r="E70" s="8" t="s">
        <v>208</v>
      </c>
      <c r="F70" s="9">
        <v>146</v>
      </c>
      <c r="G70" s="10">
        <v>8447.2999999999993</v>
      </c>
      <c r="H70" s="10">
        <v>6.5</v>
      </c>
      <c r="I70" s="10">
        <v>6.5</v>
      </c>
      <c r="J70" s="10">
        <v>0</v>
      </c>
      <c r="K70" s="10">
        <v>55735.96</v>
      </c>
      <c r="L70" s="10">
        <v>54908.1</v>
      </c>
      <c r="M70" s="10">
        <v>0</v>
      </c>
      <c r="N70" s="10">
        <v>827.86</v>
      </c>
      <c r="O70" s="10">
        <v>50351.76</v>
      </c>
      <c r="P70" s="10">
        <v>50331.9</v>
      </c>
      <c r="Q70" s="10">
        <v>0</v>
      </c>
      <c r="R70" s="10">
        <v>19.86</v>
      </c>
      <c r="S70" s="10">
        <v>5384.1999999999971</v>
      </c>
      <c r="T70" s="10">
        <v>2757527.27</v>
      </c>
      <c r="U70" s="10">
        <v>2728567.75</v>
      </c>
      <c r="V70" s="10">
        <v>0</v>
      </c>
      <c r="W70" s="10">
        <v>28959.52</v>
      </c>
      <c r="X70" s="10">
        <v>2610403.1800000002</v>
      </c>
      <c r="Y70" s="10">
        <v>2601995.6800000002</v>
      </c>
      <c r="Z70" s="10">
        <v>0</v>
      </c>
      <c r="AA70" s="10">
        <v>8407.5</v>
      </c>
      <c r="AB70" s="10">
        <v>147124.08999999985</v>
      </c>
      <c r="AC70" s="11">
        <v>1104702</v>
      </c>
      <c r="AD70" s="12">
        <f t="shared" si="1"/>
        <v>0.94664636988340645</v>
      </c>
      <c r="AE70" s="13" t="s">
        <v>209</v>
      </c>
      <c r="AF70" s="13" t="s">
        <v>210</v>
      </c>
      <c r="AG70" s="14"/>
      <c r="AH70" s="14"/>
      <c r="AI70" s="14">
        <f t="shared" si="0"/>
        <v>2610403.1800000002</v>
      </c>
      <c r="AJ70" s="15"/>
    </row>
    <row r="71" spans="1:36" s="16" customFormat="1" ht="20.25" customHeight="1" x14ac:dyDescent="0.25">
      <c r="A71" s="7">
        <v>63</v>
      </c>
      <c r="B71" s="8" t="s">
        <v>38</v>
      </c>
      <c r="C71" s="8" t="s">
        <v>164</v>
      </c>
      <c r="D71" s="8" t="s">
        <v>211</v>
      </c>
      <c r="E71" s="8" t="s">
        <v>212</v>
      </c>
      <c r="F71" s="9">
        <v>73</v>
      </c>
      <c r="G71" s="10">
        <v>4030.3</v>
      </c>
      <c r="H71" s="10">
        <v>6.5</v>
      </c>
      <c r="I71" s="10">
        <v>6.5</v>
      </c>
      <c r="J71" s="10">
        <v>0</v>
      </c>
      <c r="K71" s="10">
        <v>26493.949999999997</v>
      </c>
      <c r="L71" s="10">
        <v>26195.01</v>
      </c>
      <c r="M71" s="10">
        <v>0</v>
      </c>
      <c r="N71" s="10">
        <v>298.94</v>
      </c>
      <c r="O71" s="10">
        <v>25599.56</v>
      </c>
      <c r="P71" s="10">
        <v>25593.27</v>
      </c>
      <c r="Q71" s="10">
        <v>0</v>
      </c>
      <c r="R71" s="10">
        <v>6.29</v>
      </c>
      <c r="S71" s="10">
        <v>894.38999999999578</v>
      </c>
      <c r="T71" s="10">
        <v>1315151.1600000001</v>
      </c>
      <c r="U71" s="10">
        <v>1300481.3</v>
      </c>
      <c r="V71" s="10">
        <v>0</v>
      </c>
      <c r="W71" s="10">
        <v>14669.86</v>
      </c>
      <c r="X71" s="10">
        <v>1261465.93</v>
      </c>
      <c r="Y71" s="10">
        <v>1254753.03</v>
      </c>
      <c r="Z71" s="10">
        <v>0</v>
      </c>
      <c r="AA71" s="10">
        <v>6712.9</v>
      </c>
      <c r="AB71" s="10">
        <v>53685.230000000214</v>
      </c>
      <c r="AC71" s="11">
        <v>1046628</v>
      </c>
      <c r="AD71" s="12">
        <f t="shared" si="1"/>
        <v>0.95917942238670095</v>
      </c>
      <c r="AE71" s="13" t="s">
        <v>34</v>
      </c>
      <c r="AF71" s="13" t="s">
        <v>213</v>
      </c>
      <c r="AG71" s="14">
        <v>570000</v>
      </c>
      <c r="AH71" s="14"/>
      <c r="AI71" s="14">
        <f t="shared" si="0"/>
        <v>691465.92999999993</v>
      </c>
      <c r="AJ71" s="15"/>
    </row>
    <row r="72" spans="1:36" s="16" customFormat="1" ht="20.25" customHeight="1" x14ac:dyDescent="0.25">
      <c r="A72" s="7">
        <v>64</v>
      </c>
      <c r="B72" s="8" t="s">
        <v>38</v>
      </c>
      <c r="C72" s="8" t="s">
        <v>164</v>
      </c>
      <c r="D72" s="8" t="s">
        <v>214</v>
      </c>
      <c r="E72" s="8" t="s">
        <v>54</v>
      </c>
      <c r="F72" s="9">
        <v>181</v>
      </c>
      <c r="G72" s="10">
        <v>9668.1</v>
      </c>
      <c r="H72" s="10">
        <v>6.5</v>
      </c>
      <c r="I72" s="10">
        <v>6.5</v>
      </c>
      <c r="J72" s="10">
        <v>0</v>
      </c>
      <c r="K72" s="10">
        <v>63929.98</v>
      </c>
      <c r="L72" s="10">
        <v>62586.55</v>
      </c>
      <c r="M72" s="10">
        <v>0</v>
      </c>
      <c r="N72" s="10">
        <v>1343.43</v>
      </c>
      <c r="O72" s="10">
        <v>60642.39</v>
      </c>
      <c r="P72" s="10">
        <v>60631.58</v>
      </c>
      <c r="Q72" s="10">
        <v>0</v>
      </c>
      <c r="R72" s="10">
        <v>10.81</v>
      </c>
      <c r="S72" s="10">
        <v>3287.5900000000038</v>
      </c>
      <c r="T72" s="10">
        <v>3166802.72</v>
      </c>
      <c r="U72" s="10">
        <v>3118080.45</v>
      </c>
      <c r="V72" s="10">
        <v>0</v>
      </c>
      <c r="W72" s="10">
        <v>48722.27</v>
      </c>
      <c r="X72" s="10">
        <v>2879420.14</v>
      </c>
      <c r="Y72" s="10">
        <v>2864520.96</v>
      </c>
      <c r="Z72" s="10">
        <v>0</v>
      </c>
      <c r="AA72" s="10">
        <v>14899.18</v>
      </c>
      <c r="AB72" s="10">
        <v>287382.58000000007</v>
      </c>
      <c r="AC72" s="11">
        <v>1046169</v>
      </c>
      <c r="AD72" s="12">
        <f t="shared" si="1"/>
        <v>0.90925150525322274</v>
      </c>
      <c r="AE72" s="13" t="s">
        <v>34</v>
      </c>
      <c r="AF72" s="13" t="s">
        <v>215</v>
      </c>
      <c r="AG72" s="14"/>
      <c r="AH72" s="14"/>
      <c r="AI72" s="14">
        <f t="shared" si="0"/>
        <v>2879420.14</v>
      </c>
      <c r="AJ72" s="15"/>
    </row>
    <row r="73" spans="1:36" s="16" customFormat="1" ht="20.25" customHeight="1" x14ac:dyDescent="0.25">
      <c r="A73" s="7">
        <v>65</v>
      </c>
      <c r="B73" s="8" t="s">
        <v>38</v>
      </c>
      <c r="C73" s="8" t="s">
        <v>164</v>
      </c>
      <c r="D73" s="8" t="s">
        <v>214</v>
      </c>
      <c r="E73" s="8" t="s">
        <v>137</v>
      </c>
      <c r="F73" s="9">
        <v>120</v>
      </c>
      <c r="G73" s="10">
        <v>6474.4</v>
      </c>
      <c r="H73" s="10">
        <v>6.5</v>
      </c>
      <c r="I73" s="10">
        <v>6.5</v>
      </c>
      <c r="J73" s="10">
        <v>0</v>
      </c>
      <c r="K73" s="10">
        <v>42884.61</v>
      </c>
      <c r="L73" s="10">
        <v>42083.6</v>
      </c>
      <c r="M73" s="10">
        <v>0</v>
      </c>
      <c r="N73" s="10">
        <v>801.01</v>
      </c>
      <c r="O73" s="10">
        <v>41404.720000000001</v>
      </c>
      <c r="P73" s="10">
        <v>41399.49</v>
      </c>
      <c r="Q73" s="10">
        <v>0</v>
      </c>
      <c r="R73" s="10">
        <v>5.23</v>
      </c>
      <c r="S73" s="10">
        <v>1479.8899999999994</v>
      </c>
      <c r="T73" s="10">
        <v>2125664.1800000002</v>
      </c>
      <c r="U73" s="10">
        <v>2088352.35</v>
      </c>
      <c r="V73" s="10">
        <v>0</v>
      </c>
      <c r="W73" s="10">
        <v>37311.83</v>
      </c>
      <c r="X73" s="10">
        <v>1979356.41</v>
      </c>
      <c r="Y73" s="10">
        <v>1967523.42</v>
      </c>
      <c r="Z73" s="10">
        <v>0</v>
      </c>
      <c r="AA73" s="10">
        <v>11832.99</v>
      </c>
      <c r="AB73" s="10">
        <v>146307.77000000025</v>
      </c>
      <c r="AC73" s="11">
        <v>1113842</v>
      </c>
      <c r="AD73" s="12">
        <f t="shared" si="1"/>
        <v>0.93117079763747057</v>
      </c>
      <c r="AE73" s="13" t="s">
        <v>34</v>
      </c>
      <c r="AF73" s="13" t="s">
        <v>216</v>
      </c>
      <c r="AG73" s="14"/>
      <c r="AH73" s="14"/>
      <c r="AI73" s="14">
        <f t="shared" ref="AI73:AI136" si="2">X73-AG73</f>
        <v>1979356.41</v>
      </c>
      <c r="AJ73" s="15"/>
    </row>
    <row r="74" spans="1:36" s="16" customFormat="1" ht="20.25" customHeight="1" x14ac:dyDescent="0.25">
      <c r="A74" s="7">
        <v>66</v>
      </c>
      <c r="B74" s="8" t="s">
        <v>38</v>
      </c>
      <c r="C74" s="8" t="s">
        <v>164</v>
      </c>
      <c r="D74" s="8" t="s">
        <v>214</v>
      </c>
      <c r="E74" s="8" t="s">
        <v>67</v>
      </c>
      <c r="F74" s="9">
        <v>80</v>
      </c>
      <c r="G74" s="10">
        <v>4412.2</v>
      </c>
      <c r="H74" s="10">
        <v>6.5</v>
      </c>
      <c r="I74" s="10">
        <v>6.5</v>
      </c>
      <c r="J74" s="10">
        <v>0</v>
      </c>
      <c r="K74" s="10">
        <v>29831.93</v>
      </c>
      <c r="L74" s="10">
        <v>28676.05</v>
      </c>
      <c r="M74" s="10">
        <v>0</v>
      </c>
      <c r="N74" s="10">
        <v>1155.8800000000001</v>
      </c>
      <c r="O74" s="10">
        <v>26537.27</v>
      </c>
      <c r="P74" s="10">
        <v>26405.65</v>
      </c>
      <c r="Q74" s="10">
        <v>0</v>
      </c>
      <c r="R74" s="10">
        <v>131.62</v>
      </c>
      <c r="S74" s="10">
        <v>3294.66</v>
      </c>
      <c r="T74" s="10">
        <v>1459770.0999999999</v>
      </c>
      <c r="U74" s="10">
        <v>1425016.4</v>
      </c>
      <c r="V74" s="10">
        <v>0</v>
      </c>
      <c r="W74" s="10">
        <v>34753.699999999997</v>
      </c>
      <c r="X74" s="10">
        <v>1258906.55</v>
      </c>
      <c r="Y74" s="10">
        <v>1255106.94</v>
      </c>
      <c r="Z74" s="10">
        <v>0</v>
      </c>
      <c r="AA74" s="10">
        <v>3799.61</v>
      </c>
      <c r="AB74" s="10">
        <v>200863.54999999981</v>
      </c>
      <c r="AC74" s="11">
        <v>1113922</v>
      </c>
      <c r="AD74" s="12">
        <f t="shared" ref="AD74:AD137" si="3">X74/T74</f>
        <v>0.86240055882772237</v>
      </c>
      <c r="AE74" s="13" t="s">
        <v>34</v>
      </c>
      <c r="AF74" s="13" t="s">
        <v>217</v>
      </c>
      <c r="AG74" s="14"/>
      <c r="AH74" s="14"/>
      <c r="AI74" s="14">
        <f t="shared" si="2"/>
        <v>1258906.55</v>
      </c>
      <c r="AJ74" s="15"/>
    </row>
    <row r="75" spans="1:36" s="16" customFormat="1" ht="20.25" customHeight="1" x14ac:dyDescent="0.25">
      <c r="A75" s="7">
        <v>67</v>
      </c>
      <c r="B75" s="8" t="s">
        <v>38</v>
      </c>
      <c r="C75" s="8" t="s">
        <v>164</v>
      </c>
      <c r="D75" s="8" t="s">
        <v>218</v>
      </c>
      <c r="E75" s="8" t="s">
        <v>219</v>
      </c>
      <c r="F75" s="9">
        <v>237</v>
      </c>
      <c r="G75" s="10">
        <v>14006.11</v>
      </c>
      <c r="H75" s="10">
        <v>6.5</v>
      </c>
      <c r="I75" s="10">
        <v>6.5</v>
      </c>
      <c r="J75" s="10">
        <v>0</v>
      </c>
      <c r="K75" s="10">
        <v>91641.74</v>
      </c>
      <c r="L75" s="10">
        <v>91039.72</v>
      </c>
      <c r="M75" s="10">
        <v>0</v>
      </c>
      <c r="N75" s="10">
        <v>602.02</v>
      </c>
      <c r="O75" s="10">
        <v>85576.88</v>
      </c>
      <c r="P75" s="10">
        <v>85549.92</v>
      </c>
      <c r="Q75" s="10">
        <v>0</v>
      </c>
      <c r="R75" s="10">
        <v>26.96</v>
      </c>
      <c r="S75" s="10">
        <v>6064.8600000000006</v>
      </c>
      <c r="T75" s="10">
        <v>4593020.82</v>
      </c>
      <c r="U75" s="10">
        <v>4521726.6500000004</v>
      </c>
      <c r="V75" s="10">
        <v>0</v>
      </c>
      <c r="W75" s="10">
        <v>71294.17</v>
      </c>
      <c r="X75" s="10">
        <v>4462131.8600000003</v>
      </c>
      <c r="Y75" s="10">
        <v>4413631.53</v>
      </c>
      <c r="Z75" s="10">
        <v>0</v>
      </c>
      <c r="AA75" s="10">
        <v>48500.33</v>
      </c>
      <c r="AB75" s="10">
        <v>130888.95999999996</v>
      </c>
      <c r="AC75" s="11">
        <v>1123863</v>
      </c>
      <c r="AD75" s="12">
        <f t="shared" si="3"/>
        <v>0.97150264169714784</v>
      </c>
      <c r="AE75" s="13" t="s">
        <v>220</v>
      </c>
      <c r="AF75" s="13" t="s">
        <v>221</v>
      </c>
      <c r="AG75" s="14"/>
      <c r="AH75" s="14"/>
      <c r="AI75" s="14">
        <f t="shared" si="2"/>
        <v>4462131.8600000003</v>
      </c>
      <c r="AJ75" s="15"/>
    </row>
    <row r="76" spans="1:36" s="16" customFormat="1" ht="20.25" customHeight="1" x14ac:dyDescent="0.25">
      <c r="A76" s="7">
        <v>68</v>
      </c>
      <c r="B76" s="8" t="s">
        <v>38</v>
      </c>
      <c r="C76" s="8" t="s">
        <v>164</v>
      </c>
      <c r="D76" s="8" t="s">
        <v>218</v>
      </c>
      <c r="E76" s="8" t="s">
        <v>222</v>
      </c>
      <c r="F76" s="9">
        <v>42</v>
      </c>
      <c r="G76" s="10">
        <v>3519.15</v>
      </c>
      <c r="H76" s="10">
        <v>6.5</v>
      </c>
      <c r="I76" s="10">
        <v>6.5</v>
      </c>
      <c r="J76" s="10">
        <v>0</v>
      </c>
      <c r="K76" s="10">
        <v>23756.55</v>
      </c>
      <c r="L76" s="10">
        <v>22623.26</v>
      </c>
      <c r="M76" s="10">
        <v>0</v>
      </c>
      <c r="N76" s="10">
        <v>1133.29</v>
      </c>
      <c r="O76" s="10">
        <v>14671.26</v>
      </c>
      <c r="P76" s="10">
        <v>14670.62</v>
      </c>
      <c r="Q76" s="10">
        <v>0</v>
      </c>
      <c r="R76" s="10">
        <v>0.64</v>
      </c>
      <c r="S76" s="10">
        <v>9085.2899999999991</v>
      </c>
      <c r="T76" s="10">
        <v>1173572.21</v>
      </c>
      <c r="U76" s="10">
        <v>1124201.67</v>
      </c>
      <c r="V76" s="10">
        <v>0</v>
      </c>
      <c r="W76" s="10">
        <v>49370.54</v>
      </c>
      <c r="X76" s="10">
        <v>873574.28</v>
      </c>
      <c r="Y76" s="10">
        <v>859621.8</v>
      </c>
      <c r="Z76" s="10">
        <v>0</v>
      </c>
      <c r="AA76" s="10">
        <v>13952.48</v>
      </c>
      <c r="AB76" s="10">
        <v>299997.92999999993</v>
      </c>
      <c r="AC76" s="11">
        <v>1116262</v>
      </c>
      <c r="AD76" s="12">
        <f t="shared" si="3"/>
        <v>0.74437198883569344</v>
      </c>
      <c r="AE76" s="13" t="s">
        <v>34</v>
      </c>
      <c r="AF76" s="13" t="s">
        <v>223</v>
      </c>
      <c r="AG76" s="14"/>
      <c r="AH76" s="14"/>
      <c r="AI76" s="14">
        <f t="shared" si="2"/>
        <v>873574.28</v>
      </c>
      <c r="AJ76" s="15"/>
    </row>
    <row r="77" spans="1:36" s="16" customFormat="1" ht="20.25" customHeight="1" x14ac:dyDescent="0.25">
      <c r="A77" s="7">
        <v>69</v>
      </c>
      <c r="B77" s="8" t="s">
        <v>38</v>
      </c>
      <c r="C77" s="8" t="s">
        <v>164</v>
      </c>
      <c r="D77" s="8" t="s">
        <v>218</v>
      </c>
      <c r="E77" s="8" t="s">
        <v>224</v>
      </c>
      <c r="F77" s="9">
        <v>50</v>
      </c>
      <c r="G77" s="10">
        <v>3202.2</v>
      </c>
      <c r="H77" s="10">
        <v>6.5</v>
      </c>
      <c r="I77" s="10">
        <v>6.5</v>
      </c>
      <c r="J77" s="10">
        <v>0</v>
      </c>
      <c r="K77" s="10">
        <v>22816.09</v>
      </c>
      <c r="L77" s="10">
        <v>20814.3</v>
      </c>
      <c r="M77" s="10">
        <v>0</v>
      </c>
      <c r="N77" s="10">
        <v>2001.79</v>
      </c>
      <c r="O77" s="10">
        <v>16348.42</v>
      </c>
      <c r="P77" s="10">
        <v>16348.42</v>
      </c>
      <c r="Q77" s="10">
        <v>0</v>
      </c>
      <c r="R77" s="10">
        <v>0</v>
      </c>
      <c r="S77" s="10">
        <v>6467.67</v>
      </c>
      <c r="T77" s="10">
        <v>1067880.79</v>
      </c>
      <c r="U77" s="10">
        <v>1034310.88</v>
      </c>
      <c r="V77" s="10">
        <v>0</v>
      </c>
      <c r="W77" s="10">
        <v>33569.910000000003</v>
      </c>
      <c r="X77" s="10">
        <v>745171.21000000008</v>
      </c>
      <c r="Y77" s="10">
        <v>740200.3</v>
      </c>
      <c r="Z77" s="10">
        <v>0</v>
      </c>
      <c r="AA77" s="10">
        <v>4970.91</v>
      </c>
      <c r="AB77" s="10">
        <v>322709.57999999996</v>
      </c>
      <c r="AC77" s="11">
        <v>1117942</v>
      </c>
      <c r="AD77" s="12">
        <f t="shared" si="3"/>
        <v>0.69780374080893437</v>
      </c>
      <c r="AE77" s="13" t="s">
        <v>34</v>
      </c>
      <c r="AF77" s="13" t="s">
        <v>225</v>
      </c>
      <c r="AG77" s="14"/>
      <c r="AH77" s="14"/>
      <c r="AI77" s="14">
        <f t="shared" si="2"/>
        <v>745171.21000000008</v>
      </c>
      <c r="AJ77" s="15"/>
    </row>
    <row r="78" spans="1:36" s="16" customFormat="1" ht="20.25" customHeight="1" x14ac:dyDescent="0.25">
      <c r="A78" s="7">
        <v>70</v>
      </c>
      <c r="B78" s="8" t="s">
        <v>38</v>
      </c>
      <c r="C78" s="8" t="s">
        <v>164</v>
      </c>
      <c r="D78" s="8" t="s">
        <v>218</v>
      </c>
      <c r="E78" s="8" t="s">
        <v>226</v>
      </c>
      <c r="F78" s="9">
        <v>71</v>
      </c>
      <c r="G78" s="10">
        <v>3369.5</v>
      </c>
      <c r="H78" s="10">
        <v>6.05</v>
      </c>
      <c r="I78" s="10">
        <v>6.05</v>
      </c>
      <c r="J78" s="10">
        <v>0</v>
      </c>
      <c r="K78" s="10">
        <v>20754.080000000002</v>
      </c>
      <c r="L78" s="10">
        <v>20385.650000000001</v>
      </c>
      <c r="M78" s="10">
        <v>0</v>
      </c>
      <c r="N78" s="10">
        <v>368.43</v>
      </c>
      <c r="O78" s="10">
        <v>21315.649999999998</v>
      </c>
      <c r="P78" s="10">
        <v>21315.46</v>
      </c>
      <c r="Q78" s="10">
        <v>0</v>
      </c>
      <c r="R78" s="10">
        <v>0.19</v>
      </c>
      <c r="S78" s="10">
        <v>-561.56999999999607</v>
      </c>
      <c r="T78" s="10">
        <v>1067361.49</v>
      </c>
      <c r="U78" s="10">
        <v>1046658.85</v>
      </c>
      <c r="V78" s="10">
        <v>0</v>
      </c>
      <c r="W78" s="10">
        <v>20702.64</v>
      </c>
      <c r="X78" s="10">
        <v>990378.81</v>
      </c>
      <c r="Y78" s="10">
        <v>986519.29</v>
      </c>
      <c r="Z78" s="10">
        <v>0</v>
      </c>
      <c r="AA78" s="10">
        <v>3859.52</v>
      </c>
      <c r="AB78" s="10">
        <v>76982.679999999935</v>
      </c>
      <c r="AC78" s="11">
        <v>1053223</v>
      </c>
      <c r="AD78" s="12">
        <f t="shared" si="3"/>
        <v>0.92787571903123478</v>
      </c>
      <c r="AE78" s="13" t="s">
        <v>34</v>
      </c>
      <c r="AF78" s="13" t="s">
        <v>227</v>
      </c>
      <c r="AG78" s="14"/>
      <c r="AH78" s="14"/>
      <c r="AI78" s="14">
        <f t="shared" si="2"/>
        <v>990378.81</v>
      </c>
      <c r="AJ78" s="15"/>
    </row>
    <row r="79" spans="1:36" s="16" customFormat="1" ht="20.25" customHeight="1" x14ac:dyDescent="0.25">
      <c r="A79" s="7">
        <v>71</v>
      </c>
      <c r="B79" s="8" t="s">
        <v>38</v>
      </c>
      <c r="C79" s="8" t="s">
        <v>164</v>
      </c>
      <c r="D79" s="8" t="s">
        <v>218</v>
      </c>
      <c r="E79" s="8" t="s">
        <v>228</v>
      </c>
      <c r="F79" s="9">
        <v>71</v>
      </c>
      <c r="G79" s="10">
        <v>3326.4</v>
      </c>
      <c r="H79" s="10">
        <v>6.05</v>
      </c>
      <c r="I79" s="10">
        <v>6.05</v>
      </c>
      <c r="J79" s="10">
        <v>0</v>
      </c>
      <c r="K79" s="10">
        <v>20457.64</v>
      </c>
      <c r="L79" s="10">
        <v>20128.5</v>
      </c>
      <c r="M79" s="10">
        <v>0</v>
      </c>
      <c r="N79" s="10">
        <v>329.14</v>
      </c>
      <c r="O79" s="10">
        <v>19002.990000000002</v>
      </c>
      <c r="P79" s="10">
        <v>19002.900000000001</v>
      </c>
      <c r="Q79" s="10">
        <v>0</v>
      </c>
      <c r="R79" s="10">
        <v>0.09</v>
      </c>
      <c r="S79" s="10">
        <v>1454.6499999999978</v>
      </c>
      <c r="T79" s="10">
        <v>1044839.4</v>
      </c>
      <c r="U79" s="10">
        <v>1035599.3</v>
      </c>
      <c r="V79" s="10">
        <v>0</v>
      </c>
      <c r="W79" s="10">
        <v>9240.1</v>
      </c>
      <c r="X79" s="10">
        <v>986890.87</v>
      </c>
      <c r="Y79" s="10">
        <v>986094.45</v>
      </c>
      <c r="Z79" s="10">
        <v>0</v>
      </c>
      <c r="AA79" s="10">
        <v>796.42</v>
      </c>
      <c r="AB79" s="10">
        <v>57948.530000000028</v>
      </c>
      <c r="AC79" s="11">
        <v>1014705</v>
      </c>
      <c r="AD79" s="12">
        <f t="shared" si="3"/>
        <v>0.94453833766222828</v>
      </c>
      <c r="AE79" s="13" t="s">
        <v>174</v>
      </c>
      <c r="AF79" s="13" t="s">
        <v>229</v>
      </c>
      <c r="AG79" s="14">
        <f>203367.6+206082.8</f>
        <v>409450.4</v>
      </c>
      <c r="AH79" s="14"/>
      <c r="AI79" s="14">
        <f t="shared" si="2"/>
        <v>577440.47</v>
      </c>
      <c r="AJ79" s="15"/>
    </row>
    <row r="80" spans="1:36" s="16" customFormat="1" ht="20.25" customHeight="1" x14ac:dyDescent="0.25">
      <c r="A80" s="7">
        <v>72</v>
      </c>
      <c r="B80" s="8" t="s">
        <v>38</v>
      </c>
      <c r="C80" s="8" t="s">
        <v>164</v>
      </c>
      <c r="D80" s="8" t="s">
        <v>218</v>
      </c>
      <c r="E80" s="8" t="s">
        <v>230</v>
      </c>
      <c r="F80" s="9">
        <v>104</v>
      </c>
      <c r="G80" s="10">
        <v>5030.2</v>
      </c>
      <c r="H80" s="10">
        <v>6.05</v>
      </c>
      <c r="I80" s="10">
        <v>6.05</v>
      </c>
      <c r="J80" s="10">
        <v>0</v>
      </c>
      <c r="K80" s="10">
        <v>30893.57</v>
      </c>
      <c r="L80" s="10">
        <v>30432.95</v>
      </c>
      <c r="M80" s="10">
        <v>0</v>
      </c>
      <c r="N80" s="10">
        <v>460.62</v>
      </c>
      <c r="O80" s="10">
        <v>30091.23</v>
      </c>
      <c r="P80" s="10">
        <v>30085.1</v>
      </c>
      <c r="Q80" s="10">
        <v>0</v>
      </c>
      <c r="R80" s="10">
        <v>6.13</v>
      </c>
      <c r="S80" s="10">
        <v>802.34000000000015</v>
      </c>
      <c r="T80" s="10">
        <v>1582119.45</v>
      </c>
      <c r="U80" s="10">
        <v>1565756.9</v>
      </c>
      <c r="V80" s="10">
        <v>0</v>
      </c>
      <c r="W80" s="10">
        <v>16362.55</v>
      </c>
      <c r="X80" s="10">
        <v>1496818.69</v>
      </c>
      <c r="Y80" s="10">
        <v>1490982.21</v>
      </c>
      <c r="Z80" s="10">
        <v>0</v>
      </c>
      <c r="AA80" s="10">
        <v>5836.48</v>
      </c>
      <c r="AB80" s="10">
        <v>85300.760000000009</v>
      </c>
      <c r="AC80" s="11">
        <v>1014706</v>
      </c>
      <c r="AD80" s="12">
        <f t="shared" si="3"/>
        <v>0.94608450076256889</v>
      </c>
      <c r="AE80" s="13" t="s">
        <v>34</v>
      </c>
      <c r="AF80" s="13" t="s">
        <v>231</v>
      </c>
      <c r="AG80" s="14">
        <v>538733</v>
      </c>
      <c r="AH80" s="14"/>
      <c r="AI80" s="14">
        <f t="shared" si="2"/>
        <v>958085.69</v>
      </c>
      <c r="AJ80" s="15"/>
    </row>
    <row r="81" spans="1:36" s="16" customFormat="1" ht="20.25" customHeight="1" x14ac:dyDescent="0.25">
      <c r="A81" s="7">
        <v>73</v>
      </c>
      <c r="B81" s="8" t="s">
        <v>38</v>
      </c>
      <c r="C81" s="8" t="s">
        <v>164</v>
      </c>
      <c r="D81" s="8" t="s">
        <v>232</v>
      </c>
      <c r="E81" s="8" t="s">
        <v>196</v>
      </c>
      <c r="F81" s="9">
        <v>237</v>
      </c>
      <c r="G81" s="10">
        <v>16700.09</v>
      </c>
      <c r="H81" s="10">
        <v>6.5</v>
      </c>
      <c r="I81" s="10">
        <v>6.5</v>
      </c>
      <c r="J81" s="10">
        <v>0</v>
      </c>
      <c r="K81" s="10">
        <v>108609.09</v>
      </c>
      <c r="L81" s="10">
        <v>108609.09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108609.09</v>
      </c>
      <c r="T81" s="10">
        <v>5500363.9400000004</v>
      </c>
      <c r="U81" s="10">
        <v>5330182.54</v>
      </c>
      <c r="V81" s="10">
        <v>0</v>
      </c>
      <c r="W81" s="10">
        <v>170181.4</v>
      </c>
      <c r="X81" s="10">
        <v>3385727.86</v>
      </c>
      <c r="Y81" s="10">
        <v>3369574.83</v>
      </c>
      <c r="Z81" s="10">
        <v>0</v>
      </c>
      <c r="AA81" s="10">
        <v>16153.03</v>
      </c>
      <c r="AB81" s="10">
        <v>2114636.0800000005</v>
      </c>
      <c r="AC81" s="11">
        <v>1046596</v>
      </c>
      <c r="AD81" s="12">
        <f t="shared" si="3"/>
        <v>0.61554615238787269</v>
      </c>
      <c r="AE81" s="13" t="s">
        <v>147</v>
      </c>
      <c r="AF81" s="13" t="s">
        <v>233</v>
      </c>
      <c r="AG81" s="14"/>
      <c r="AH81" s="14"/>
      <c r="AI81" s="14">
        <f t="shared" si="2"/>
        <v>3385727.86</v>
      </c>
      <c r="AJ81" s="15"/>
    </row>
    <row r="82" spans="1:36" s="16" customFormat="1" ht="20.25" customHeight="1" x14ac:dyDescent="0.25">
      <c r="A82" s="7">
        <v>74</v>
      </c>
      <c r="B82" s="8" t="s">
        <v>38</v>
      </c>
      <c r="C82" s="8" t="s">
        <v>164</v>
      </c>
      <c r="D82" s="8" t="s">
        <v>232</v>
      </c>
      <c r="E82" s="8" t="s">
        <v>234</v>
      </c>
      <c r="F82" s="9">
        <v>133</v>
      </c>
      <c r="G82" s="10">
        <v>6533.7</v>
      </c>
      <c r="H82" s="10">
        <v>6.05</v>
      </c>
      <c r="I82" s="10">
        <v>6.05</v>
      </c>
      <c r="J82" s="10">
        <v>0</v>
      </c>
      <c r="K82" s="10">
        <v>40697.79</v>
      </c>
      <c r="L82" s="10">
        <v>39534.03</v>
      </c>
      <c r="M82" s="10">
        <v>0</v>
      </c>
      <c r="N82" s="10">
        <v>1163.76</v>
      </c>
      <c r="O82" s="10">
        <v>35754.449999999997</v>
      </c>
      <c r="P82" s="10">
        <v>35753.949999999997</v>
      </c>
      <c r="Q82" s="10">
        <v>0</v>
      </c>
      <c r="R82" s="10">
        <v>0.5</v>
      </c>
      <c r="S82" s="10">
        <v>4943.3400000000038</v>
      </c>
      <c r="T82" s="10">
        <v>2072405.61</v>
      </c>
      <c r="U82" s="10">
        <v>2033235.04</v>
      </c>
      <c r="V82" s="10">
        <v>0</v>
      </c>
      <c r="W82" s="10">
        <v>39170.57</v>
      </c>
      <c r="X82" s="10">
        <v>1845565.29</v>
      </c>
      <c r="Y82" s="10">
        <v>1840242.49</v>
      </c>
      <c r="Z82" s="10">
        <v>0</v>
      </c>
      <c r="AA82" s="10">
        <v>5322.8</v>
      </c>
      <c r="AB82" s="10">
        <v>226840.32000000007</v>
      </c>
      <c r="AC82" s="11">
        <v>1046955</v>
      </c>
      <c r="AD82" s="12">
        <f t="shared" si="3"/>
        <v>0.89054250823032655</v>
      </c>
      <c r="AE82" s="13" t="s">
        <v>34</v>
      </c>
      <c r="AF82" s="13" t="s">
        <v>235</v>
      </c>
      <c r="AG82" s="14"/>
      <c r="AH82" s="14"/>
      <c r="AI82" s="14">
        <f t="shared" si="2"/>
        <v>1845565.29</v>
      </c>
      <c r="AJ82" s="15"/>
    </row>
    <row r="83" spans="1:36" s="16" customFormat="1" ht="20.25" customHeight="1" x14ac:dyDescent="0.25">
      <c r="A83" s="7">
        <v>75</v>
      </c>
      <c r="B83" s="8" t="s">
        <v>38</v>
      </c>
      <c r="C83" s="8" t="s">
        <v>164</v>
      </c>
      <c r="D83" s="8" t="s">
        <v>236</v>
      </c>
      <c r="E83" s="8" t="s">
        <v>237</v>
      </c>
      <c r="F83" s="9">
        <v>260</v>
      </c>
      <c r="G83" s="10">
        <v>11465.1</v>
      </c>
      <c r="H83" s="10">
        <v>6.5</v>
      </c>
      <c r="I83" s="10">
        <v>6.5</v>
      </c>
      <c r="J83" s="10">
        <v>0</v>
      </c>
      <c r="K83" s="10">
        <v>77275.77</v>
      </c>
      <c r="L83" s="10">
        <v>74488.05</v>
      </c>
      <c r="M83" s="10">
        <v>0</v>
      </c>
      <c r="N83" s="10">
        <v>2787.72</v>
      </c>
      <c r="O83" s="10">
        <v>89641.96</v>
      </c>
      <c r="P83" s="10">
        <v>88727.85</v>
      </c>
      <c r="Q83" s="10">
        <v>0</v>
      </c>
      <c r="R83" s="10">
        <v>914.11</v>
      </c>
      <c r="S83" s="10">
        <v>-12366.190000000002</v>
      </c>
      <c r="T83" s="10">
        <v>3783432.71</v>
      </c>
      <c r="U83" s="10">
        <v>3706353.46</v>
      </c>
      <c r="V83" s="10">
        <v>0</v>
      </c>
      <c r="W83" s="10">
        <v>77079.25</v>
      </c>
      <c r="X83" s="10">
        <v>3214717.54</v>
      </c>
      <c r="Y83" s="10">
        <v>3206270.68</v>
      </c>
      <c r="Z83" s="10">
        <v>0</v>
      </c>
      <c r="AA83" s="10">
        <v>8446.86</v>
      </c>
      <c r="AB83" s="10">
        <v>568715.16999999993</v>
      </c>
      <c r="AC83" s="11">
        <v>1110022</v>
      </c>
      <c r="AD83" s="12">
        <f t="shared" si="3"/>
        <v>0.84968275806866411</v>
      </c>
      <c r="AE83" s="13" t="s">
        <v>34</v>
      </c>
      <c r="AF83" s="13" t="s">
        <v>238</v>
      </c>
      <c r="AG83" s="14"/>
      <c r="AH83" s="14"/>
      <c r="AI83" s="14">
        <f t="shared" si="2"/>
        <v>3214717.54</v>
      </c>
      <c r="AJ83" s="15"/>
    </row>
    <row r="84" spans="1:36" s="16" customFormat="1" ht="20.25" customHeight="1" x14ac:dyDescent="0.25">
      <c r="A84" s="7">
        <v>76</v>
      </c>
      <c r="B84" s="8" t="s">
        <v>38</v>
      </c>
      <c r="C84" s="8" t="s">
        <v>164</v>
      </c>
      <c r="D84" s="8" t="s">
        <v>236</v>
      </c>
      <c r="E84" s="8" t="s">
        <v>239</v>
      </c>
      <c r="F84" s="9">
        <v>88</v>
      </c>
      <c r="G84" s="10">
        <v>5103.1000000000004</v>
      </c>
      <c r="H84" s="10">
        <v>6.05</v>
      </c>
      <c r="I84" s="10">
        <v>6.05</v>
      </c>
      <c r="J84" s="10">
        <v>0</v>
      </c>
      <c r="K84" s="10">
        <v>31366.32</v>
      </c>
      <c r="L84" s="10">
        <v>30874.01</v>
      </c>
      <c r="M84" s="10">
        <v>0</v>
      </c>
      <c r="N84" s="10">
        <v>492.31</v>
      </c>
      <c r="O84" s="10">
        <v>31663.02</v>
      </c>
      <c r="P84" s="10">
        <v>31649.19</v>
      </c>
      <c r="Q84" s="10">
        <v>0</v>
      </c>
      <c r="R84" s="10">
        <v>13.83</v>
      </c>
      <c r="S84" s="10">
        <v>-296.70000000000073</v>
      </c>
      <c r="T84" s="10">
        <v>1607331.5899999999</v>
      </c>
      <c r="U84" s="10">
        <v>1588360.21</v>
      </c>
      <c r="V84" s="10">
        <v>0</v>
      </c>
      <c r="W84" s="10">
        <v>18971.38</v>
      </c>
      <c r="X84" s="10">
        <v>1532313.66</v>
      </c>
      <c r="Y84" s="10">
        <v>1528028.28</v>
      </c>
      <c r="Z84" s="10">
        <v>0</v>
      </c>
      <c r="AA84" s="10">
        <v>4285.38</v>
      </c>
      <c r="AB84" s="10">
        <v>75017.929999999935</v>
      </c>
      <c r="AC84" s="11">
        <v>1052718</v>
      </c>
      <c r="AD84" s="12">
        <f t="shared" si="3"/>
        <v>0.95332765779835138</v>
      </c>
      <c r="AE84" s="13" t="s">
        <v>34</v>
      </c>
      <c r="AF84" s="13" t="s">
        <v>240</v>
      </c>
      <c r="AG84" s="14"/>
      <c r="AH84" s="14"/>
      <c r="AI84" s="14">
        <f t="shared" si="2"/>
        <v>1532313.66</v>
      </c>
      <c r="AJ84" s="15"/>
    </row>
    <row r="85" spans="1:36" s="16" customFormat="1" ht="20.25" customHeight="1" x14ac:dyDescent="0.25">
      <c r="A85" s="7">
        <v>77</v>
      </c>
      <c r="B85" s="8" t="s">
        <v>38</v>
      </c>
      <c r="C85" s="8" t="s">
        <v>164</v>
      </c>
      <c r="D85" s="8" t="s">
        <v>241</v>
      </c>
      <c r="E85" s="8" t="s">
        <v>203</v>
      </c>
      <c r="F85" s="9">
        <v>31</v>
      </c>
      <c r="G85" s="10">
        <v>1732.9</v>
      </c>
      <c r="H85" s="10">
        <v>6.05</v>
      </c>
      <c r="I85" s="10">
        <v>6.05</v>
      </c>
      <c r="J85" s="10">
        <v>0</v>
      </c>
      <c r="K85" s="10">
        <v>10634.949999999999</v>
      </c>
      <c r="L85" s="10">
        <v>10484.74</v>
      </c>
      <c r="M85" s="10">
        <v>0</v>
      </c>
      <c r="N85" s="10">
        <v>150.21</v>
      </c>
      <c r="O85" s="10">
        <v>9240.1299999999992</v>
      </c>
      <c r="P85" s="10">
        <v>9240.1299999999992</v>
      </c>
      <c r="Q85" s="10">
        <v>0</v>
      </c>
      <c r="R85" s="10">
        <v>0</v>
      </c>
      <c r="S85" s="10">
        <v>1394.8199999999997</v>
      </c>
      <c r="T85" s="10">
        <v>545998.46</v>
      </c>
      <c r="U85" s="10">
        <v>539544.75</v>
      </c>
      <c r="V85" s="10">
        <v>0</v>
      </c>
      <c r="W85" s="10">
        <v>6453.71</v>
      </c>
      <c r="X85" s="10">
        <v>528643.68000000005</v>
      </c>
      <c r="Y85" s="10">
        <v>525490.17000000004</v>
      </c>
      <c r="Z85" s="10">
        <v>0</v>
      </c>
      <c r="AA85" s="10">
        <v>3153.51</v>
      </c>
      <c r="AB85" s="10">
        <v>17354.779999999912</v>
      </c>
      <c r="AC85" s="11">
        <v>1046163</v>
      </c>
      <c r="AD85" s="12">
        <f t="shared" si="3"/>
        <v>0.96821459899355777</v>
      </c>
      <c r="AE85" s="13" t="s">
        <v>34</v>
      </c>
      <c r="AF85" s="13" t="s">
        <v>242</v>
      </c>
      <c r="AG85" s="14"/>
      <c r="AH85" s="14"/>
      <c r="AI85" s="14">
        <f t="shared" si="2"/>
        <v>528643.68000000005</v>
      </c>
      <c r="AJ85" s="15"/>
    </row>
    <row r="86" spans="1:36" s="16" customFormat="1" ht="20.25" customHeight="1" x14ac:dyDescent="0.25">
      <c r="A86" s="7">
        <v>78</v>
      </c>
      <c r="B86" s="8" t="s">
        <v>38</v>
      </c>
      <c r="C86" s="8" t="s">
        <v>164</v>
      </c>
      <c r="D86" s="8" t="s">
        <v>243</v>
      </c>
      <c r="E86" s="8" t="s">
        <v>244</v>
      </c>
      <c r="F86" s="9">
        <v>7</v>
      </c>
      <c r="G86" s="10">
        <v>2468.96</v>
      </c>
      <c r="H86" s="10">
        <v>6.05</v>
      </c>
      <c r="I86" s="10">
        <v>6.05</v>
      </c>
      <c r="J86" s="10">
        <v>0</v>
      </c>
      <c r="K86" s="10">
        <v>15178.199999999999</v>
      </c>
      <c r="L86" s="10">
        <v>14937.47</v>
      </c>
      <c r="M86" s="10">
        <v>0</v>
      </c>
      <c r="N86" s="10">
        <v>240.73</v>
      </c>
      <c r="O86" s="10">
        <v>3245.43</v>
      </c>
      <c r="P86" s="10">
        <v>3245.43</v>
      </c>
      <c r="Q86" s="10">
        <v>0</v>
      </c>
      <c r="R86" s="10">
        <v>0</v>
      </c>
      <c r="S86" s="10">
        <v>11932.769999999999</v>
      </c>
      <c r="T86" s="10">
        <v>774522.70000000007</v>
      </c>
      <c r="U86" s="10">
        <v>768600.14</v>
      </c>
      <c r="V86" s="10">
        <v>0</v>
      </c>
      <c r="W86" s="10">
        <v>5922.56</v>
      </c>
      <c r="X86" s="10">
        <v>688773.67999999993</v>
      </c>
      <c r="Y86" s="10">
        <v>688740.22</v>
      </c>
      <c r="Z86" s="10">
        <v>0</v>
      </c>
      <c r="AA86" s="10">
        <v>33.46</v>
      </c>
      <c r="AB86" s="10">
        <v>85749.020000000135</v>
      </c>
      <c r="AC86" s="11">
        <v>1046758</v>
      </c>
      <c r="AD86" s="12">
        <f t="shared" si="3"/>
        <v>0.88928791886925962</v>
      </c>
      <c r="AE86" s="13" t="s">
        <v>34</v>
      </c>
      <c r="AF86" s="13" t="s">
        <v>245</v>
      </c>
      <c r="AG86" s="14"/>
      <c r="AH86" s="14"/>
      <c r="AI86" s="14">
        <f t="shared" si="2"/>
        <v>688773.67999999993</v>
      </c>
      <c r="AJ86" s="15"/>
    </row>
    <row r="87" spans="1:36" s="16" customFormat="1" ht="20.25" customHeight="1" x14ac:dyDescent="0.25">
      <c r="A87" s="7">
        <v>79</v>
      </c>
      <c r="B87" s="8" t="s">
        <v>38</v>
      </c>
      <c r="C87" s="8" t="s">
        <v>164</v>
      </c>
      <c r="D87" s="8" t="s">
        <v>246</v>
      </c>
      <c r="E87" s="8" t="s">
        <v>157</v>
      </c>
      <c r="F87" s="9">
        <v>12</v>
      </c>
      <c r="G87" s="10">
        <v>721.1</v>
      </c>
      <c r="H87" s="10">
        <v>6.05</v>
      </c>
      <c r="I87" s="10">
        <v>6.05</v>
      </c>
      <c r="J87" s="10">
        <v>0</v>
      </c>
      <c r="K87" s="10">
        <v>4984.2700000000004</v>
      </c>
      <c r="L87" s="10">
        <v>4362.67</v>
      </c>
      <c r="M87" s="10">
        <v>0</v>
      </c>
      <c r="N87" s="10">
        <v>621.6</v>
      </c>
      <c r="O87" s="10">
        <v>5750.5700000000006</v>
      </c>
      <c r="P87" s="10">
        <v>5747.1</v>
      </c>
      <c r="Q87" s="10">
        <v>0</v>
      </c>
      <c r="R87" s="10">
        <v>3.47</v>
      </c>
      <c r="S87" s="10">
        <v>-766.30000000000018</v>
      </c>
      <c r="T87" s="10">
        <v>241219.61</v>
      </c>
      <c r="U87" s="10">
        <v>223857.06</v>
      </c>
      <c r="V87" s="10">
        <v>0</v>
      </c>
      <c r="W87" s="10">
        <v>17362.55</v>
      </c>
      <c r="X87" s="10">
        <v>137224.72999999998</v>
      </c>
      <c r="Y87" s="10">
        <v>136811.43</v>
      </c>
      <c r="Z87" s="10">
        <v>0</v>
      </c>
      <c r="AA87" s="10">
        <v>413.3</v>
      </c>
      <c r="AB87" s="10">
        <v>103994.88</v>
      </c>
      <c r="AC87" s="11">
        <v>1045915</v>
      </c>
      <c r="AD87" s="12">
        <f t="shared" si="3"/>
        <v>0.56887883203193967</v>
      </c>
      <c r="AE87" s="13" t="s">
        <v>34</v>
      </c>
      <c r="AF87" s="13" t="s">
        <v>247</v>
      </c>
      <c r="AG87" s="14"/>
      <c r="AH87" s="14"/>
      <c r="AI87" s="14">
        <f t="shared" si="2"/>
        <v>137224.72999999998</v>
      </c>
      <c r="AJ87" s="15"/>
    </row>
    <row r="88" spans="1:36" s="16" customFormat="1" ht="20.25" customHeight="1" x14ac:dyDescent="0.25">
      <c r="A88" s="7">
        <v>80</v>
      </c>
      <c r="B88" s="8" t="s">
        <v>38</v>
      </c>
      <c r="C88" s="8" t="s">
        <v>164</v>
      </c>
      <c r="D88" s="8" t="s">
        <v>248</v>
      </c>
      <c r="E88" s="8" t="s">
        <v>130</v>
      </c>
      <c r="F88" s="9">
        <v>80</v>
      </c>
      <c r="G88" s="10">
        <v>4304</v>
      </c>
      <c r="H88" s="10">
        <v>6.5</v>
      </c>
      <c r="I88" s="10">
        <v>6.5</v>
      </c>
      <c r="J88" s="10">
        <v>0</v>
      </c>
      <c r="K88" s="10">
        <v>28345.02</v>
      </c>
      <c r="L88" s="10">
        <v>27976</v>
      </c>
      <c r="M88" s="10">
        <v>0</v>
      </c>
      <c r="N88" s="10">
        <v>369.02</v>
      </c>
      <c r="O88" s="10">
        <v>27419.49</v>
      </c>
      <c r="P88" s="10">
        <v>27419.4</v>
      </c>
      <c r="Q88" s="10">
        <v>0</v>
      </c>
      <c r="R88" s="10">
        <v>0.09</v>
      </c>
      <c r="S88" s="10">
        <v>925.52999999999884</v>
      </c>
      <c r="T88" s="10">
        <v>1408452.6500000001</v>
      </c>
      <c r="U88" s="10">
        <v>1389975.3</v>
      </c>
      <c r="V88" s="10">
        <v>0</v>
      </c>
      <c r="W88" s="10">
        <v>18477.349999999999</v>
      </c>
      <c r="X88" s="10">
        <v>1349196.71</v>
      </c>
      <c r="Y88" s="10">
        <v>1344700.16</v>
      </c>
      <c r="Z88" s="10">
        <v>0</v>
      </c>
      <c r="AA88" s="10">
        <v>4496.55</v>
      </c>
      <c r="AB88" s="10">
        <v>59255.940000000177</v>
      </c>
      <c r="AC88" s="11">
        <v>1053282</v>
      </c>
      <c r="AD88" s="12">
        <f t="shared" si="3"/>
        <v>0.95792834072199717</v>
      </c>
      <c r="AE88" s="13" t="s">
        <v>34</v>
      </c>
      <c r="AF88" s="13" t="s">
        <v>249</v>
      </c>
      <c r="AG88" s="14"/>
      <c r="AH88" s="14"/>
      <c r="AI88" s="14">
        <f t="shared" si="2"/>
        <v>1349196.71</v>
      </c>
      <c r="AJ88" s="15"/>
    </row>
    <row r="89" spans="1:36" s="16" customFormat="1" ht="20.25" customHeight="1" x14ac:dyDescent="0.25">
      <c r="A89" s="7">
        <v>81</v>
      </c>
      <c r="B89" s="8" t="s">
        <v>38</v>
      </c>
      <c r="C89" s="8" t="s">
        <v>164</v>
      </c>
      <c r="D89" s="8" t="s">
        <v>250</v>
      </c>
      <c r="E89" s="8" t="s">
        <v>251</v>
      </c>
      <c r="F89" s="9">
        <v>83</v>
      </c>
      <c r="G89" s="10">
        <v>5656.1</v>
      </c>
      <c r="H89" s="10">
        <v>6.5</v>
      </c>
      <c r="I89" s="10">
        <v>6.5</v>
      </c>
      <c r="J89" s="10">
        <v>0</v>
      </c>
      <c r="K89" s="10">
        <v>37438.910000000003</v>
      </c>
      <c r="L89" s="10">
        <v>36762.050000000003</v>
      </c>
      <c r="M89" s="10">
        <v>0</v>
      </c>
      <c r="N89" s="10">
        <v>676.86</v>
      </c>
      <c r="O89" s="10">
        <v>37335.310000000005</v>
      </c>
      <c r="P89" s="10">
        <v>37333.9</v>
      </c>
      <c r="Q89" s="10">
        <v>0</v>
      </c>
      <c r="R89" s="10">
        <v>1.41</v>
      </c>
      <c r="S89" s="10">
        <v>103.59999999999854</v>
      </c>
      <c r="T89" s="10">
        <v>1848381.94</v>
      </c>
      <c r="U89" s="10">
        <v>1825778.54</v>
      </c>
      <c r="V89" s="10">
        <v>0</v>
      </c>
      <c r="W89" s="10">
        <v>22603.4</v>
      </c>
      <c r="X89" s="10">
        <v>1728265.7300000002</v>
      </c>
      <c r="Y89" s="10">
        <v>1723610.12</v>
      </c>
      <c r="Z89" s="10">
        <v>0</v>
      </c>
      <c r="AA89" s="10">
        <v>4655.6099999999997</v>
      </c>
      <c r="AB89" s="10">
        <v>120116.20999999973</v>
      </c>
      <c r="AC89" s="11">
        <v>1075612</v>
      </c>
      <c r="AD89" s="12">
        <f t="shared" si="3"/>
        <v>0.93501548170287807</v>
      </c>
      <c r="AE89" s="13" t="s">
        <v>220</v>
      </c>
      <c r="AF89" s="13" t="s">
        <v>252</v>
      </c>
      <c r="AG89" s="14"/>
      <c r="AH89" s="14"/>
      <c r="AI89" s="14">
        <f t="shared" si="2"/>
        <v>1728265.7300000002</v>
      </c>
      <c r="AJ89" s="15"/>
    </row>
    <row r="90" spans="1:36" s="16" customFormat="1" ht="20.25" customHeight="1" x14ac:dyDescent="0.25">
      <c r="A90" s="7">
        <v>82</v>
      </c>
      <c r="B90" s="8" t="s">
        <v>38</v>
      </c>
      <c r="C90" s="8" t="s">
        <v>164</v>
      </c>
      <c r="D90" s="8" t="s">
        <v>161</v>
      </c>
      <c r="E90" s="8" t="s">
        <v>196</v>
      </c>
      <c r="F90" s="9">
        <v>81</v>
      </c>
      <c r="G90" s="10">
        <v>3526.2</v>
      </c>
      <c r="H90" s="10">
        <v>6.05</v>
      </c>
      <c r="I90" s="10">
        <v>6.05</v>
      </c>
      <c r="J90" s="10">
        <v>0</v>
      </c>
      <c r="K90" s="10">
        <v>22006.47</v>
      </c>
      <c r="L90" s="10">
        <v>21333.72</v>
      </c>
      <c r="M90" s="10">
        <v>0</v>
      </c>
      <c r="N90" s="10">
        <v>672.75</v>
      </c>
      <c r="O90" s="10">
        <v>31680.550000000003</v>
      </c>
      <c r="P90" s="10">
        <v>28969.33</v>
      </c>
      <c r="Q90" s="10">
        <v>0</v>
      </c>
      <c r="R90" s="10">
        <v>2711.22</v>
      </c>
      <c r="S90" s="10">
        <v>-9674.0800000000017</v>
      </c>
      <c r="T90" s="10">
        <v>1118507.54</v>
      </c>
      <c r="U90" s="10">
        <v>1097823.01</v>
      </c>
      <c r="V90" s="10">
        <v>0</v>
      </c>
      <c r="W90" s="10">
        <v>20684.53</v>
      </c>
      <c r="X90" s="10">
        <v>1012062.5</v>
      </c>
      <c r="Y90" s="10">
        <v>1006288.79</v>
      </c>
      <c r="Z90" s="10">
        <v>0</v>
      </c>
      <c r="AA90" s="10">
        <v>5773.71</v>
      </c>
      <c r="AB90" s="10">
        <v>106445.04000000004</v>
      </c>
      <c r="AC90" s="11">
        <v>1014697</v>
      </c>
      <c r="AD90" s="12">
        <f t="shared" si="3"/>
        <v>0.90483297054930889</v>
      </c>
      <c r="AE90" s="13" t="s">
        <v>174</v>
      </c>
      <c r="AF90" s="13" t="s">
        <v>253</v>
      </c>
      <c r="AG90" s="14">
        <f>99524.1+232222.9</f>
        <v>331747</v>
      </c>
      <c r="AH90" s="14">
        <v>232222.9</v>
      </c>
      <c r="AI90" s="14">
        <f t="shared" si="2"/>
        <v>680315.5</v>
      </c>
      <c r="AJ90" s="15"/>
    </row>
    <row r="91" spans="1:36" s="16" customFormat="1" ht="20.25" customHeight="1" x14ac:dyDescent="0.25">
      <c r="A91" s="7">
        <v>83</v>
      </c>
      <c r="B91" s="8" t="s">
        <v>38</v>
      </c>
      <c r="C91" s="8" t="s">
        <v>164</v>
      </c>
      <c r="D91" s="8" t="s">
        <v>161</v>
      </c>
      <c r="E91" s="8" t="s">
        <v>201</v>
      </c>
      <c r="F91" s="9">
        <v>111</v>
      </c>
      <c r="G91" s="10">
        <v>4503</v>
      </c>
      <c r="H91" s="10">
        <v>6.05</v>
      </c>
      <c r="I91" s="10">
        <v>6.05</v>
      </c>
      <c r="J91" s="10">
        <v>0</v>
      </c>
      <c r="K91" s="10">
        <v>27902.62</v>
      </c>
      <c r="L91" s="10">
        <v>27244.61</v>
      </c>
      <c r="M91" s="10">
        <v>0</v>
      </c>
      <c r="N91" s="10">
        <v>658.01</v>
      </c>
      <c r="O91" s="10">
        <v>27647.8</v>
      </c>
      <c r="P91" s="10">
        <v>27647.8</v>
      </c>
      <c r="Q91" s="10">
        <v>0</v>
      </c>
      <c r="R91" s="10">
        <v>0</v>
      </c>
      <c r="S91" s="10">
        <v>254.81999999999971</v>
      </c>
      <c r="T91" s="10">
        <v>1419202.0499999998</v>
      </c>
      <c r="U91" s="10">
        <v>1402355.67</v>
      </c>
      <c r="V91" s="10">
        <v>0</v>
      </c>
      <c r="W91" s="10">
        <v>16846.38</v>
      </c>
      <c r="X91" s="10">
        <v>1304841.3800000001</v>
      </c>
      <c r="Y91" s="10">
        <v>1304238.03</v>
      </c>
      <c r="Z91" s="10">
        <v>0</v>
      </c>
      <c r="AA91" s="10">
        <v>603.35</v>
      </c>
      <c r="AB91" s="10">
        <v>114360.66999999969</v>
      </c>
      <c r="AC91" s="11">
        <v>1014680</v>
      </c>
      <c r="AD91" s="12">
        <f t="shared" si="3"/>
        <v>0.91941903550660764</v>
      </c>
      <c r="AE91" s="13" t="s">
        <v>174</v>
      </c>
      <c r="AF91" s="13" t="s">
        <v>254</v>
      </c>
      <c r="AG91" s="14"/>
      <c r="AH91" s="14"/>
      <c r="AI91" s="14">
        <f t="shared" si="2"/>
        <v>1304841.3800000001</v>
      </c>
      <c r="AJ91" s="15"/>
    </row>
    <row r="92" spans="1:36" s="16" customFormat="1" ht="20.25" customHeight="1" x14ac:dyDescent="0.25">
      <c r="A92" s="7">
        <v>84</v>
      </c>
      <c r="B92" s="8" t="s">
        <v>38</v>
      </c>
      <c r="C92" s="8" t="s">
        <v>164</v>
      </c>
      <c r="D92" s="8" t="s">
        <v>161</v>
      </c>
      <c r="E92" s="8" t="s">
        <v>146</v>
      </c>
      <c r="F92" s="9">
        <v>80</v>
      </c>
      <c r="G92" s="10">
        <v>3903.6</v>
      </c>
      <c r="H92" s="10">
        <v>6.05</v>
      </c>
      <c r="I92" s="10">
        <v>6.05</v>
      </c>
      <c r="J92" s="10">
        <v>0</v>
      </c>
      <c r="K92" s="10">
        <v>24207.7</v>
      </c>
      <c r="L92" s="10">
        <v>23618.81</v>
      </c>
      <c r="M92" s="10">
        <v>0</v>
      </c>
      <c r="N92" s="10">
        <v>588.89</v>
      </c>
      <c r="O92" s="10">
        <v>27000.5</v>
      </c>
      <c r="P92" s="10">
        <v>27000.5</v>
      </c>
      <c r="Q92" s="10">
        <v>0</v>
      </c>
      <c r="R92" s="10">
        <v>0</v>
      </c>
      <c r="S92" s="10">
        <v>-2792.7999999999993</v>
      </c>
      <c r="T92" s="10">
        <v>1243785.8099999998</v>
      </c>
      <c r="U92" s="10">
        <v>1214851.1399999999</v>
      </c>
      <c r="V92" s="10">
        <v>0</v>
      </c>
      <c r="W92" s="10">
        <v>28934.67</v>
      </c>
      <c r="X92" s="10">
        <v>1129670.3900000001</v>
      </c>
      <c r="Y92" s="10">
        <v>1125850.8700000001</v>
      </c>
      <c r="Z92" s="10">
        <v>0</v>
      </c>
      <c r="AA92" s="10">
        <v>3819.52</v>
      </c>
      <c r="AB92" s="10">
        <v>114115.41999999969</v>
      </c>
      <c r="AC92" s="11">
        <v>1053378</v>
      </c>
      <c r="AD92" s="12">
        <f t="shared" si="3"/>
        <v>0.90825155016039316</v>
      </c>
      <c r="AE92" s="13" t="s">
        <v>34</v>
      </c>
      <c r="AF92" s="13" t="s">
        <v>255</v>
      </c>
      <c r="AG92" s="14"/>
      <c r="AH92" s="14"/>
      <c r="AI92" s="14">
        <f t="shared" si="2"/>
        <v>1129670.3900000001</v>
      </c>
      <c r="AJ92" s="15"/>
    </row>
    <row r="93" spans="1:36" s="16" customFormat="1" ht="20.25" customHeight="1" x14ac:dyDescent="0.25">
      <c r="A93" s="7">
        <v>85</v>
      </c>
      <c r="B93" s="8" t="s">
        <v>38</v>
      </c>
      <c r="C93" s="8" t="s">
        <v>164</v>
      </c>
      <c r="D93" s="8" t="s">
        <v>256</v>
      </c>
      <c r="E93" s="8" t="s">
        <v>257</v>
      </c>
      <c r="F93" s="9">
        <v>178</v>
      </c>
      <c r="G93" s="10">
        <v>11673.2</v>
      </c>
      <c r="H93" s="10">
        <v>6.5</v>
      </c>
      <c r="I93" s="10">
        <v>6.5</v>
      </c>
      <c r="J93" s="10">
        <v>0</v>
      </c>
      <c r="K93" s="10">
        <v>78195.25</v>
      </c>
      <c r="L93" s="10">
        <v>75875.8</v>
      </c>
      <c r="M93" s="10">
        <v>0</v>
      </c>
      <c r="N93" s="10">
        <v>2319.4499999999998</v>
      </c>
      <c r="O93" s="10">
        <v>69643.19</v>
      </c>
      <c r="P93" s="10">
        <v>69187.16</v>
      </c>
      <c r="Q93" s="10">
        <v>0</v>
      </c>
      <c r="R93" s="10">
        <v>456.03</v>
      </c>
      <c r="S93" s="10">
        <v>8552.0599999999977</v>
      </c>
      <c r="T93" s="10">
        <v>3853096.4699999997</v>
      </c>
      <c r="U93" s="10">
        <v>3769923.63</v>
      </c>
      <c r="V93" s="10">
        <v>0</v>
      </c>
      <c r="W93" s="10">
        <v>83172.84</v>
      </c>
      <c r="X93" s="10">
        <v>3444388.58</v>
      </c>
      <c r="Y93" s="10">
        <v>3421852.63</v>
      </c>
      <c r="Z93" s="10">
        <v>0</v>
      </c>
      <c r="AA93" s="10">
        <v>22535.95</v>
      </c>
      <c r="AB93" s="10">
        <v>408707.88999999966</v>
      </c>
      <c r="AC93" s="11">
        <v>1046554</v>
      </c>
      <c r="AD93" s="12">
        <f t="shared" si="3"/>
        <v>0.89392741832908229</v>
      </c>
      <c r="AE93" s="13" t="s">
        <v>34</v>
      </c>
      <c r="AF93" s="13" t="s">
        <v>258</v>
      </c>
      <c r="AG93" s="14"/>
      <c r="AH93" s="14"/>
      <c r="AI93" s="14">
        <f t="shared" si="2"/>
        <v>3444388.58</v>
      </c>
      <c r="AJ93" s="15"/>
    </row>
    <row r="94" spans="1:36" s="16" customFormat="1" ht="20.25" customHeight="1" x14ac:dyDescent="0.25">
      <c r="A94" s="7">
        <v>86</v>
      </c>
      <c r="B94" s="8" t="s">
        <v>38</v>
      </c>
      <c r="C94" s="8" t="s">
        <v>164</v>
      </c>
      <c r="D94" s="8" t="s">
        <v>256</v>
      </c>
      <c r="E94" s="8" t="s">
        <v>257</v>
      </c>
      <c r="F94" s="9">
        <v>6</v>
      </c>
      <c r="G94" s="10">
        <v>480.6</v>
      </c>
      <c r="H94" s="10">
        <v>6.05</v>
      </c>
      <c r="I94" s="10">
        <v>6.05</v>
      </c>
      <c r="J94" s="10">
        <v>0</v>
      </c>
      <c r="K94" s="10">
        <v>3410.3900000000003</v>
      </c>
      <c r="L94" s="10">
        <v>2907.65</v>
      </c>
      <c r="M94" s="10">
        <v>0</v>
      </c>
      <c r="N94" s="10">
        <v>502.74</v>
      </c>
      <c r="O94" s="10">
        <v>711.48</v>
      </c>
      <c r="P94" s="10">
        <v>711.48</v>
      </c>
      <c r="Q94" s="10">
        <v>0</v>
      </c>
      <c r="R94" s="10">
        <v>0</v>
      </c>
      <c r="S94" s="10">
        <v>2698.9100000000003</v>
      </c>
      <c r="T94" s="10">
        <v>162726.72</v>
      </c>
      <c r="U94" s="10">
        <v>149938</v>
      </c>
      <c r="V94" s="10">
        <v>0</v>
      </c>
      <c r="W94" s="10">
        <v>12788.72</v>
      </c>
      <c r="X94" s="10">
        <v>74195.73</v>
      </c>
      <c r="Y94" s="10">
        <v>74159.59</v>
      </c>
      <c r="Z94" s="10">
        <v>0</v>
      </c>
      <c r="AA94" s="10">
        <v>36.14</v>
      </c>
      <c r="AB94" s="10">
        <v>88530.99</v>
      </c>
      <c r="AC94" s="11">
        <v>1046554</v>
      </c>
      <c r="AD94" s="12">
        <f t="shared" si="3"/>
        <v>0.45595296211955844</v>
      </c>
      <c r="AE94" s="13" t="s">
        <v>34</v>
      </c>
      <c r="AF94" s="13" t="s">
        <v>258</v>
      </c>
      <c r="AG94" s="14"/>
      <c r="AH94" s="14"/>
      <c r="AI94" s="14">
        <f t="shared" si="2"/>
        <v>74195.73</v>
      </c>
      <c r="AJ94" s="15"/>
    </row>
    <row r="95" spans="1:36" s="16" customFormat="1" ht="20.25" customHeight="1" x14ac:dyDescent="0.25">
      <c r="A95" s="7">
        <v>87</v>
      </c>
      <c r="B95" s="8" t="s">
        <v>38</v>
      </c>
      <c r="C95" s="8" t="s">
        <v>164</v>
      </c>
      <c r="D95" s="8" t="s">
        <v>259</v>
      </c>
      <c r="E95" s="8" t="s">
        <v>95</v>
      </c>
      <c r="F95" s="9">
        <v>91</v>
      </c>
      <c r="G95" s="10">
        <v>4443.8999999999996</v>
      </c>
      <c r="H95" s="10">
        <v>6.05</v>
      </c>
      <c r="I95" s="10">
        <v>6.05</v>
      </c>
      <c r="J95" s="10">
        <v>0</v>
      </c>
      <c r="K95" s="10">
        <v>27496.61</v>
      </c>
      <c r="L95" s="10">
        <v>26885.82</v>
      </c>
      <c r="M95" s="10">
        <v>0</v>
      </c>
      <c r="N95" s="10">
        <v>610.79</v>
      </c>
      <c r="O95" s="10">
        <v>25996.13</v>
      </c>
      <c r="P95" s="10">
        <v>25988.77</v>
      </c>
      <c r="Q95" s="10">
        <v>0</v>
      </c>
      <c r="R95" s="10">
        <v>7.36</v>
      </c>
      <c r="S95" s="10">
        <v>1500.4799999999996</v>
      </c>
      <c r="T95" s="10">
        <v>1406673.17</v>
      </c>
      <c r="U95" s="10">
        <v>1383539.2</v>
      </c>
      <c r="V95" s="10">
        <v>0</v>
      </c>
      <c r="W95" s="10">
        <v>23133.97</v>
      </c>
      <c r="X95" s="10">
        <v>1286846.01</v>
      </c>
      <c r="Y95" s="10">
        <v>1283132.68</v>
      </c>
      <c r="Z95" s="10">
        <v>0</v>
      </c>
      <c r="AA95" s="10">
        <v>3713.33</v>
      </c>
      <c r="AB95" s="10">
        <v>119827.15999999992</v>
      </c>
      <c r="AC95" s="11">
        <v>1024624</v>
      </c>
      <c r="AD95" s="12">
        <f t="shared" si="3"/>
        <v>0.91481520899414048</v>
      </c>
      <c r="AE95" s="13" t="s">
        <v>34</v>
      </c>
      <c r="AF95" s="13" t="s">
        <v>260</v>
      </c>
      <c r="AG95" s="14"/>
      <c r="AH95" s="14"/>
      <c r="AI95" s="14">
        <f t="shared" si="2"/>
        <v>1286846.01</v>
      </c>
      <c r="AJ95" s="15"/>
    </row>
    <row r="96" spans="1:36" s="16" customFormat="1" ht="20.25" customHeight="1" x14ac:dyDescent="0.25">
      <c r="A96" s="7">
        <v>88</v>
      </c>
      <c r="B96" s="8" t="s">
        <v>38</v>
      </c>
      <c r="C96" s="8" t="s">
        <v>164</v>
      </c>
      <c r="D96" s="8" t="s">
        <v>261</v>
      </c>
      <c r="E96" s="8" t="s">
        <v>116</v>
      </c>
      <c r="F96" s="9">
        <v>75</v>
      </c>
      <c r="G96" s="10">
        <v>3903.91</v>
      </c>
      <c r="H96" s="10">
        <v>6.5</v>
      </c>
      <c r="I96" s="10">
        <v>6.5</v>
      </c>
      <c r="J96" s="10">
        <v>0</v>
      </c>
      <c r="K96" s="10">
        <v>25926.05</v>
      </c>
      <c r="L96" s="10">
        <v>25375.42</v>
      </c>
      <c r="M96" s="10">
        <v>0</v>
      </c>
      <c r="N96" s="10">
        <v>550.63</v>
      </c>
      <c r="O96" s="10">
        <v>76582.31</v>
      </c>
      <c r="P96" s="10">
        <v>76581.259999999995</v>
      </c>
      <c r="Q96" s="10">
        <v>0</v>
      </c>
      <c r="R96" s="10">
        <v>1.05</v>
      </c>
      <c r="S96" s="10">
        <v>-50656.259999999995</v>
      </c>
      <c r="T96" s="10">
        <v>1277340.24</v>
      </c>
      <c r="U96" s="10">
        <v>1260613.95</v>
      </c>
      <c r="V96" s="10">
        <v>0</v>
      </c>
      <c r="W96" s="10">
        <v>16726.29</v>
      </c>
      <c r="X96" s="10">
        <v>1227581.45</v>
      </c>
      <c r="Y96" s="10">
        <v>1223738.24</v>
      </c>
      <c r="Z96" s="10">
        <v>0</v>
      </c>
      <c r="AA96" s="10">
        <v>3843.21</v>
      </c>
      <c r="AB96" s="10">
        <v>49758.790000000037</v>
      </c>
      <c r="AC96" s="11">
        <v>1015968</v>
      </c>
      <c r="AD96" s="12">
        <f t="shared" si="3"/>
        <v>0.96104499925564069</v>
      </c>
      <c r="AE96" s="13" t="s">
        <v>262</v>
      </c>
      <c r="AF96" s="13" t="s">
        <v>263</v>
      </c>
      <c r="AG96" s="14"/>
      <c r="AH96" s="14"/>
      <c r="AI96" s="14">
        <f t="shared" si="2"/>
        <v>1227581.45</v>
      </c>
      <c r="AJ96" s="15"/>
    </row>
    <row r="97" spans="1:36" s="16" customFormat="1" ht="20.25" customHeight="1" x14ac:dyDescent="0.25">
      <c r="A97" s="7">
        <v>89</v>
      </c>
      <c r="B97" s="8" t="s">
        <v>38</v>
      </c>
      <c r="C97" s="8" t="s">
        <v>164</v>
      </c>
      <c r="D97" s="8" t="s">
        <v>261</v>
      </c>
      <c r="E97" s="8" t="s">
        <v>73</v>
      </c>
      <c r="F97" s="9">
        <v>280</v>
      </c>
      <c r="G97" s="10">
        <v>15131.9</v>
      </c>
      <c r="H97" s="10">
        <v>6.5</v>
      </c>
      <c r="I97" s="10">
        <v>6.5</v>
      </c>
      <c r="J97" s="10">
        <v>0</v>
      </c>
      <c r="K97" s="10">
        <v>99867.98000000001</v>
      </c>
      <c r="L97" s="10">
        <v>97760.66</v>
      </c>
      <c r="M97" s="10">
        <v>0</v>
      </c>
      <c r="N97" s="10">
        <v>2107.3200000000002</v>
      </c>
      <c r="O97" s="10">
        <v>98225.96</v>
      </c>
      <c r="P97" s="10">
        <v>98225.27</v>
      </c>
      <c r="Q97" s="10">
        <v>0</v>
      </c>
      <c r="R97" s="10">
        <v>0.69</v>
      </c>
      <c r="S97" s="10">
        <v>1642.0200000000041</v>
      </c>
      <c r="T97" s="10">
        <v>4929076.7399999993</v>
      </c>
      <c r="U97" s="10">
        <v>4865496.3899999997</v>
      </c>
      <c r="V97" s="10">
        <v>0</v>
      </c>
      <c r="W97" s="10">
        <v>63580.35</v>
      </c>
      <c r="X97" s="10">
        <v>4517690.76</v>
      </c>
      <c r="Y97" s="10">
        <v>4505067.99</v>
      </c>
      <c r="Z97" s="10">
        <v>0</v>
      </c>
      <c r="AA97" s="10">
        <v>12622.77</v>
      </c>
      <c r="AB97" s="10">
        <v>411385.97999999952</v>
      </c>
      <c r="AC97" s="11">
        <v>1015978</v>
      </c>
      <c r="AD97" s="12">
        <f t="shared" si="3"/>
        <v>0.91653893787825269</v>
      </c>
      <c r="AE97" s="13" t="s">
        <v>34</v>
      </c>
      <c r="AF97" s="13" t="s">
        <v>264</v>
      </c>
      <c r="AG97" s="14"/>
      <c r="AH97" s="14"/>
      <c r="AI97" s="14">
        <f t="shared" si="2"/>
        <v>4517690.76</v>
      </c>
      <c r="AJ97" s="15"/>
    </row>
    <row r="98" spans="1:36" s="16" customFormat="1" ht="20.25" customHeight="1" x14ac:dyDescent="0.25">
      <c r="A98" s="7">
        <v>90</v>
      </c>
      <c r="B98" s="8" t="s">
        <v>38</v>
      </c>
      <c r="C98" s="8" t="s">
        <v>164</v>
      </c>
      <c r="D98" s="8" t="s">
        <v>265</v>
      </c>
      <c r="E98" s="8" t="s">
        <v>100</v>
      </c>
      <c r="F98" s="9">
        <v>61</v>
      </c>
      <c r="G98" s="10">
        <v>3432</v>
      </c>
      <c r="H98" s="10">
        <v>6.5</v>
      </c>
      <c r="I98" s="10">
        <v>6.5</v>
      </c>
      <c r="J98" s="10">
        <v>0</v>
      </c>
      <c r="K98" s="10">
        <v>23391.38</v>
      </c>
      <c r="L98" s="10">
        <v>22308</v>
      </c>
      <c r="M98" s="10">
        <v>0</v>
      </c>
      <c r="N98" s="10">
        <v>1083.3800000000001</v>
      </c>
      <c r="O98" s="10">
        <v>18351.23</v>
      </c>
      <c r="P98" s="10">
        <v>18351.07</v>
      </c>
      <c r="Q98" s="10">
        <v>0</v>
      </c>
      <c r="R98" s="10">
        <v>0.16</v>
      </c>
      <c r="S98" s="10">
        <v>5040.1500000000015</v>
      </c>
      <c r="T98" s="10">
        <v>1127629.1499999999</v>
      </c>
      <c r="U98" s="10">
        <v>1099477.7</v>
      </c>
      <c r="V98" s="10">
        <v>0</v>
      </c>
      <c r="W98" s="10">
        <v>28151.45</v>
      </c>
      <c r="X98" s="10">
        <v>914500.49</v>
      </c>
      <c r="Y98" s="10">
        <v>912912.55</v>
      </c>
      <c r="Z98" s="10">
        <v>0</v>
      </c>
      <c r="AA98" s="10">
        <v>1587.94</v>
      </c>
      <c r="AB98" s="10">
        <v>213128.65999999992</v>
      </c>
      <c r="AC98" s="11">
        <v>1053310</v>
      </c>
      <c r="AD98" s="12">
        <f t="shared" si="3"/>
        <v>0.81099401341300914</v>
      </c>
      <c r="AE98" s="13" t="s">
        <v>266</v>
      </c>
      <c r="AF98" s="13" t="s">
        <v>267</v>
      </c>
      <c r="AG98" s="14"/>
      <c r="AH98" s="14"/>
      <c r="AI98" s="14">
        <f t="shared" si="2"/>
        <v>914500.49</v>
      </c>
      <c r="AJ98" s="15"/>
    </row>
    <row r="99" spans="1:36" s="16" customFormat="1" ht="20.25" customHeight="1" x14ac:dyDescent="0.25">
      <c r="A99" s="7">
        <v>91</v>
      </c>
      <c r="B99" s="8" t="s">
        <v>38</v>
      </c>
      <c r="C99" s="8" t="s">
        <v>164</v>
      </c>
      <c r="D99" s="8" t="s">
        <v>265</v>
      </c>
      <c r="E99" s="8" t="s">
        <v>268</v>
      </c>
      <c r="F99" s="9">
        <v>124</v>
      </c>
      <c r="G99" s="10">
        <v>6866.28</v>
      </c>
      <c r="H99" s="10">
        <v>6.5</v>
      </c>
      <c r="I99" s="10">
        <v>6.5</v>
      </c>
      <c r="J99" s="10">
        <v>0</v>
      </c>
      <c r="K99" s="10">
        <v>45898.1</v>
      </c>
      <c r="L99" s="10">
        <v>44631.47</v>
      </c>
      <c r="M99" s="10">
        <v>0</v>
      </c>
      <c r="N99" s="10">
        <v>1266.6300000000001</v>
      </c>
      <c r="O99" s="10">
        <v>38921.839999999997</v>
      </c>
      <c r="P99" s="10">
        <v>38921.49</v>
      </c>
      <c r="Q99" s="10">
        <v>0</v>
      </c>
      <c r="R99" s="10">
        <v>0.35</v>
      </c>
      <c r="S99" s="10">
        <v>6976.260000000002</v>
      </c>
      <c r="T99" s="10">
        <v>2247143.2399999998</v>
      </c>
      <c r="U99" s="10">
        <v>2210521.2999999998</v>
      </c>
      <c r="V99" s="10">
        <v>0</v>
      </c>
      <c r="W99" s="10">
        <v>36621.94</v>
      </c>
      <c r="X99" s="10">
        <v>2023371.3800000001</v>
      </c>
      <c r="Y99" s="10">
        <v>2019750.06</v>
      </c>
      <c r="Z99" s="10">
        <v>0</v>
      </c>
      <c r="AA99" s="10">
        <v>3621.32</v>
      </c>
      <c r="AB99" s="10">
        <v>223771.85999999964</v>
      </c>
      <c r="AC99" s="11">
        <v>1053291</v>
      </c>
      <c r="AD99" s="12">
        <f t="shared" si="3"/>
        <v>0.9004194053958039</v>
      </c>
      <c r="AE99" s="13" t="s">
        <v>34</v>
      </c>
      <c r="AF99" s="13" t="s">
        <v>269</v>
      </c>
      <c r="AG99" s="14"/>
      <c r="AH99" s="14"/>
      <c r="AI99" s="14">
        <f t="shared" si="2"/>
        <v>2023371.3800000001</v>
      </c>
      <c r="AJ99" s="15"/>
    </row>
    <row r="100" spans="1:36" s="16" customFormat="1" ht="20.25" customHeight="1" x14ac:dyDescent="0.25">
      <c r="A100" s="7">
        <v>92</v>
      </c>
      <c r="B100" s="8" t="s">
        <v>38</v>
      </c>
      <c r="C100" s="8" t="s">
        <v>164</v>
      </c>
      <c r="D100" s="8" t="s">
        <v>265</v>
      </c>
      <c r="E100" s="8" t="s">
        <v>95</v>
      </c>
      <c r="F100" s="9">
        <v>101</v>
      </c>
      <c r="G100" s="10">
        <v>5138</v>
      </c>
      <c r="H100" s="10">
        <v>6.05</v>
      </c>
      <c r="I100" s="10">
        <v>6.05</v>
      </c>
      <c r="J100" s="10">
        <v>0</v>
      </c>
      <c r="K100" s="10">
        <v>31336.47</v>
      </c>
      <c r="L100" s="10">
        <v>31085.16</v>
      </c>
      <c r="M100" s="10">
        <v>0</v>
      </c>
      <c r="N100" s="10">
        <v>251.31</v>
      </c>
      <c r="O100" s="10">
        <v>32678.19</v>
      </c>
      <c r="P100" s="10">
        <v>32678.03</v>
      </c>
      <c r="Q100" s="10">
        <v>0</v>
      </c>
      <c r="R100" s="10">
        <v>0.16</v>
      </c>
      <c r="S100" s="10">
        <v>-1341.7199999999975</v>
      </c>
      <c r="T100" s="10">
        <v>1615207.74</v>
      </c>
      <c r="U100" s="10">
        <v>1599089.22</v>
      </c>
      <c r="V100" s="10">
        <v>0</v>
      </c>
      <c r="W100" s="10">
        <v>16118.52</v>
      </c>
      <c r="X100" s="10">
        <v>1546489.55</v>
      </c>
      <c r="Y100" s="10">
        <v>1541399.23</v>
      </c>
      <c r="Z100" s="10">
        <v>0</v>
      </c>
      <c r="AA100" s="10">
        <v>5090.32</v>
      </c>
      <c r="AB100" s="10">
        <v>68718.189999999944</v>
      </c>
      <c r="AC100" s="11">
        <v>1053297</v>
      </c>
      <c r="AD100" s="12">
        <f t="shared" si="3"/>
        <v>0.95745550971666349</v>
      </c>
      <c r="AE100" s="13" t="s">
        <v>34</v>
      </c>
      <c r="AF100" s="13" t="s">
        <v>270</v>
      </c>
      <c r="AG100" s="14">
        <v>1254075</v>
      </c>
      <c r="AH100" s="14"/>
      <c r="AI100" s="14">
        <f t="shared" si="2"/>
        <v>292414.55000000005</v>
      </c>
      <c r="AJ100" s="15"/>
    </row>
    <row r="101" spans="1:36" s="16" customFormat="1" ht="20.25" customHeight="1" x14ac:dyDescent="0.25">
      <c r="A101" s="7">
        <v>93</v>
      </c>
      <c r="B101" s="8" t="s">
        <v>38</v>
      </c>
      <c r="C101" s="8" t="s">
        <v>164</v>
      </c>
      <c r="D101" s="8" t="s">
        <v>265</v>
      </c>
      <c r="E101" s="8" t="s">
        <v>271</v>
      </c>
      <c r="F101" s="9">
        <v>71</v>
      </c>
      <c r="G101" s="10">
        <v>3268.2</v>
      </c>
      <c r="H101" s="10">
        <v>6.5</v>
      </c>
      <c r="I101" s="10">
        <v>6.5</v>
      </c>
      <c r="J101" s="10">
        <v>0</v>
      </c>
      <c r="K101" s="10">
        <v>21621.07</v>
      </c>
      <c r="L101" s="10">
        <v>21243.3</v>
      </c>
      <c r="M101" s="10">
        <v>0</v>
      </c>
      <c r="N101" s="10">
        <v>377.77</v>
      </c>
      <c r="O101" s="10">
        <v>19829.93</v>
      </c>
      <c r="P101" s="10">
        <v>19829.93</v>
      </c>
      <c r="Q101" s="10">
        <v>0</v>
      </c>
      <c r="R101" s="10">
        <v>0</v>
      </c>
      <c r="S101" s="10">
        <v>1791.1399999999994</v>
      </c>
      <c r="T101" s="10">
        <v>1071486.6499999999</v>
      </c>
      <c r="U101" s="10">
        <v>1053316.1499999999</v>
      </c>
      <c r="V101" s="10">
        <v>0</v>
      </c>
      <c r="W101" s="10">
        <v>18170.5</v>
      </c>
      <c r="X101" s="10">
        <v>969018.22000000009</v>
      </c>
      <c r="Y101" s="10">
        <v>964433.91</v>
      </c>
      <c r="Z101" s="10">
        <v>0</v>
      </c>
      <c r="AA101" s="10">
        <v>4584.3100000000004</v>
      </c>
      <c r="AB101" s="10">
        <v>102468.42999999982</v>
      </c>
      <c r="AC101" s="11">
        <v>1053305</v>
      </c>
      <c r="AD101" s="12">
        <f t="shared" si="3"/>
        <v>0.90436798255955886</v>
      </c>
      <c r="AE101" s="13" t="s">
        <v>34</v>
      </c>
      <c r="AF101" s="13" t="s">
        <v>272</v>
      </c>
      <c r="AG101" s="14"/>
      <c r="AH101" s="14"/>
      <c r="AI101" s="14">
        <f t="shared" si="2"/>
        <v>969018.22000000009</v>
      </c>
      <c r="AJ101" s="15"/>
    </row>
    <row r="102" spans="1:36" s="16" customFormat="1" ht="20.25" customHeight="1" x14ac:dyDescent="0.25">
      <c r="A102" s="7">
        <v>94</v>
      </c>
      <c r="B102" s="8" t="s">
        <v>38</v>
      </c>
      <c r="C102" s="8" t="s">
        <v>164</v>
      </c>
      <c r="D102" s="8" t="s">
        <v>265</v>
      </c>
      <c r="E102" s="8" t="s">
        <v>273</v>
      </c>
      <c r="F102" s="9">
        <v>65</v>
      </c>
      <c r="G102" s="10">
        <v>4778.8999999999996</v>
      </c>
      <c r="H102" s="10">
        <v>6.5</v>
      </c>
      <c r="I102" s="10">
        <v>6.5</v>
      </c>
      <c r="J102" s="10">
        <v>0</v>
      </c>
      <c r="K102" s="10">
        <v>31953.129999999997</v>
      </c>
      <c r="L102" s="10">
        <v>31329.35</v>
      </c>
      <c r="M102" s="10">
        <v>0</v>
      </c>
      <c r="N102" s="10">
        <v>623.78</v>
      </c>
      <c r="O102" s="10">
        <v>29435.38</v>
      </c>
      <c r="P102" s="10">
        <v>29435.38</v>
      </c>
      <c r="Q102" s="10">
        <v>0</v>
      </c>
      <c r="R102" s="10">
        <v>0</v>
      </c>
      <c r="S102" s="10">
        <v>2517.7499999999964</v>
      </c>
      <c r="T102" s="10">
        <v>1565483.7999999998</v>
      </c>
      <c r="U102" s="10">
        <v>1545590.66</v>
      </c>
      <c r="V102" s="10">
        <v>0</v>
      </c>
      <c r="W102" s="10">
        <v>19893.14</v>
      </c>
      <c r="X102" s="10">
        <v>1457659.57</v>
      </c>
      <c r="Y102" s="10">
        <v>1453381.71</v>
      </c>
      <c r="Z102" s="10">
        <v>0</v>
      </c>
      <c r="AA102" s="10">
        <v>4277.8599999999997</v>
      </c>
      <c r="AB102" s="10">
        <v>107824.22999999975</v>
      </c>
      <c r="AC102" s="11">
        <v>1053307</v>
      </c>
      <c r="AD102" s="12">
        <f t="shared" si="3"/>
        <v>0.93112402057434274</v>
      </c>
      <c r="AE102" s="13" t="s">
        <v>34</v>
      </c>
      <c r="AF102" s="13" t="s">
        <v>274</v>
      </c>
      <c r="AG102" s="14">
        <v>950338.49</v>
      </c>
      <c r="AH102" s="14"/>
      <c r="AI102" s="14">
        <f t="shared" si="2"/>
        <v>507321.08000000007</v>
      </c>
      <c r="AJ102" s="15"/>
    </row>
    <row r="103" spans="1:36" s="16" customFormat="1" ht="20.25" customHeight="1" x14ac:dyDescent="0.25">
      <c r="A103" s="7">
        <v>95</v>
      </c>
      <c r="B103" s="8" t="s">
        <v>38</v>
      </c>
      <c r="C103" s="8" t="s">
        <v>164</v>
      </c>
      <c r="D103" s="8" t="s">
        <v>275</v>
      </c>
      <c r="E103" s="8" t="s">
        <v>118</v>
      </c>
      <c r="F103" s="9">
        <v>30</v>
      </c>
      <c r="G103" s="10">
        <v>1841.6</v>
      </c>
      <c r="H103" s="10">
        <v>6.05</v>
      </c>
      <c r="I103" s="10">
        <v>6.05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578415.04999999993</v>
      </c>
      <c r="U103" s="10">
        <v>578395.72</v>
      </c>
      <c r="V103" s="10">
        <v>0</v>
      </c>
      <c r="W103" s="10">
        <v>19.329999999999998</v>
      </c>
      <c r="X103" s="10">
        <v>543136.17999999993</v>
      </c>
      <c r="Y103" s="10">
        <v>543116.85</v>
      </c>
      <c r="Z103" s="10">
        <v>0</v>
      </c>
      <c r="AA103" s="10">
        <v>19.329999999999998</v>
      </c>
      <c r="AB103" s="10">
        <v>35278.869999999995</v>
      </c>
      <c r="AC103" s="11">
        <v>1015988</v>
      </c>
      <c r="AD103" s="12">
        <f t="shared" si="3"/>
        <v>0.93900769006615581</v>
      </c>
      <c r="AE103" s="13" t="s">
        <v>276</v>
      </c>
      <c r="AF103" s="13" t="s">
        <v>277</v>
      </c>
      <c r="AG103" s="14"/>
      <c r="AH103" s="14"/>
      <c r="AI103" s="14">
        <f t="shared" si="2"/>
        <v>543136.17999999993</v>
      </c>
      <c r="AJ103" s="15"/>
    </row>
    <row r="104" spans="1:36" s="16" customFormat="1" ht="20.25" customHeight="1" x14ac:dyDescent="0.25">
      <c r="A104" s="7">
        <v>96</v>
      </c>
      <c r="B104" s="8" t="s">
        <v>38</v>
      </c>
      <c r="C104" s="8" t="s">
        <v>164</v>
      </c>
      <c r="D104" s="8" t="s">
        <v>134</v>
      </c>
      <c r="E104" s="8" t="s">
        <v>52</v>
      </c>
      <c r="F104" s="9">
        <v>59</v>
      </c>
      <c r="G104" s="10">
        <v>4645.13</v>
      </c>
      <c r="H104" s="10">
        <v>6.05</v>
      </c>
      <c r="I104" s="10">
        <v>6.05</v>
      </c>
      <c r="J104" s="10">
        <v>0</v>
      </c>
      <c r="K104" s="10">
        <v>29028.39</v>
      </c>
      <c r="L104" s="10">
        <v>28535.71</v>
      </c>
      <c r="M104" s="10">
        <v>0</v>
      </c>
      <c r="N104" s="10">
        <v>492.68</v>
      </c>
      <c r="O104" s="10">
        <v>25677.769999999997</v>
      </c>
      <c r="P104" s="10">
        <v>25425.919999999998</v>
      </c>
      <c r="Q104" s="10">
        <v>0</v>
      </c>
      <c r="R104" s="10">
        <v>251.85</v>
      </c>
      <c r="S104" s="10">
        <v>3350.6200000000026</v>
      </c>
      <c r="T104" s="10">
        <v>1463953.5</v>
      </c>
      <c r="U104" s="10">
        <v>1446218.75</v>
      </c>
      <c r="V104" s="10">
        <v>0</v>
      </c>
      <c r="W104" s="10">
        <v>17734.75</v>
      </c>
      <c r="X104" s="10">
        <v>1169558.8600000001</v>
      </c>
      <c r="Y104" s="10">
        <v>1166025.06</v>
      </c>
      <c r="Z104" s="10">
        <v>0</v>
      </c>
      <c r="AA104" s="10">
        <v>3533.8</v>
      </c>
      <c r="AB104" s="10">
        <v>294394.6399999999</v>
      </c>
      <c r="AC104" s="11">
        <v>1053176</v>
      </c>
      <c r="AD104" s="12">
        <f t="shared" si="3"/>
        <v>0.7989043777688295</v>
      </c>
      <c r="AE104" s="13" t="s">
        <v>34</v>
      </c>
      <c r="AF104" s="13" t="s">
        <v>278</v>
      </c>
      <c r="AG104" s="14"/>
      <c r="AH104" s="14"/>
      <c r="AI104" s="14">
        <f t="shared" si="2"/>
        <v>1169558.8600000001</v>
      </c>
      <c r="AJ104" s="15"/>
    </row>
    <row r="105" spans="1:36" s="16" customFormat="1" ht="20.25" customHeight="1" x14ac:dyDescent="0.25">
      <c r="A105" s="7">
        <v>97</v>
      </c>
      <c r="B105" s="8" t="s">
        <v>38</v>
      </c>
      <c r="C105" s="8" t="s">
        <v>164</v>
      </c>
      <c r="D105" s="8" t="s">
        <v>134</v>
      </c>
      <c r="E105" s="8" t="s">
        <v>157</v>
      </c>
      <c r="F105" s="9">
        <v>76</v>
      </c>
      <c r="G105" s="10">
        <v>4160.2</v>
      </c>
      <c r="H105" s="10">
        <v>6.05</v>
      </c>
      <c r="I105" s="10">
        <v>6.05</v>
      </c>
      <c r="J105" s="10">
        <v>0</v>
      </c>
      <c r="K105" s="10">
        <v>26025.9</v>
      </c>
      <c r="L105" s="10">
        <v>25169.43</v>
      </c>
      <c r="M105" s="10">
        <v>0</v>
      </c>
      <c r="N105" s="10">
        <v>856.47</v>
      </c>
      <c r="O105" s="10">
        <v>27411.64</v>
      </c>
      <c r="P105" s="10">
        <v>27411.64</v>
      </c>
      <c r="Q105" s="10">
        <v>0</v>
      </c>
      <c r="R105" s="10">
        <v>0</v>
      </c>
      <c r="S105" s="10">
        <v>-1385.739999999998</v>
      </c>
      <c r="T105" s="10">
        <v>1320932.75</v>
      </c>
      <c r="U105" s="10">
        <v>1295076.27</v>
      </c>
      <c r="V105" s="10">
        <v>0</v>
      </c>
      <c r="W105" s="10">
        <v>25856.48</v>
      </c>
      <c r="X105" s="10">
        <v>1127506.3099999998</v>
      </c>
      <c r="Y105" s="10">
        <v>1121035.9099999999</v>
      </c>
      <c r="Z105" s="10">
        <v>0</v>
      </c>
      <c r="AA105" s="10">
        <v>6470.4</v>
      </c>
      <c r="AB105" s="10">
        <v>193426.44000000018</v>
      </c>
      <c r="AC105" s="11">
        <v>1053169</v>
      </c>
      <c r="AD105" s="12">
        <f t="shared" si="3"/>
        <v>0.8535682910428255</v>
      </c>
      <c r="AE105" s="13" t="s">
        <v>34</v>
      </c>
      <c r="AF105" s="13" t="s">
        <v>279</v>
      </c>
      <c r="AG105" s="14"/>
      <c r="AH105" s="14"/>
      <c r="AI105" s="14">
        <f t="shared" si="2"/>
        <v>1127506.3099999998</v>
      </c>
      <c r="AJ105" s="15"/>
    </row>
    <row r="106" spans="1:36" s="16" customFormat="1" ht="20.25" customHeight="1" x14ac:dyDescent="0.25">
      <c r="A106" s="7">
        <v>98</v>
      </c>
      <c r="B106" s="8" t="s">
        <v>38</v>
      </c>
      <c r="C106" s="8" t="s">
        <v>164</v>
      </c>
      <c r="D106" s="8" t="s">
        <v>134</v>
      </c>
      <c r="E106" s="8" t="s">
        <v>48</v>
      </c>
      <c r="F106" s="9">
        <v>238</v>
      </c>
      <c r="G106" s="10">
        <v>12795.25</v>
      </c>
      <c r="H106" s="10">
        <v>6.5</v>
      </c>
      <c r="I106" s="10">
        <v>6.5</v>
      </c>
      <c r="J106" s="10">
        <v>0</v>
      </c>
      <c r="K106" s="10">
        <v>84065.150000000009</v>
      </c>
      <c r="L106" s="10">
        <v>83368.350000000006</v>
      </c>
      <c r="M106" s="10">
        <v>0</v>
      </c>
      <c r="N106" s="10">
        <v>696.8</v>
      </c>
      <c r="O106" s="10">
        <v>80430.22</v>
      </c>
      <c r="P106" s="10">
        <v>80423.149999999994</v>
      </c>
      <c r="Q106" s="10">
        <v>0</v>
      </c>
      <c r="R106" s="10">
        <v>7.07</v>
      </c>
      <c r="S106" s="10">
        <v>3634.9300000000076</v>
      </c>
      <c r="T106" s="10">
        <v>4165190.63</v>
      </c>
      <c r="U106" s="10">
        <v>4143344.51</v>
      </c>
      <c r="V106" s="10">
        <v>0</v>
      </c>
      <c r="W106" s="10">
        <v>21846.12</v>
      </c>
      <c r="X106" s="10">
        <v>4045787.93</v>
      </c>
      <c r="Y106" s="10">
        <v>4038712.35</v>
      </c>
      <c r="Z106" s="10">
        <v>0</v>
      </c>
      <c r="AA106" s="10">
        <v>7075.58</v>
      </c>
      <c r="AB106" s="10">
        <v>119402.69999999972</v>
      </c>
      <c r="AC106" s="11">
        <v>1014726</v>
      </c>
      <c r="AD106" s="12">
        <f t="shared" si="3"/>
        <v>0.97133319681937347</v>
      </c>
      <c r="AE106" s="13" t="s">
        <v>174</v>
      </c>
      <c r="AF106" s="13" t="s">
        <v>280</v>
      </c>
      <c r="AG106" s="14">
        <v>446200</v>
      </c>
      <c r="AH106" s="14"/>
      <c r="AI106" s="14">
        <f t="shared" si="2"/>
        <v>3599587.93</v>
      </c>
      <c r="AJ106" s="15"/>
    </row>
    <row r="107" spans="1:36" s="16" customFormat="1" ht="20.25" customHeight="1" x14ac:dyDescent="0.25">
      <c r="A107" s="7">
        <v>99</v>
      </c>
      <c r="B107" s="8" t="s">
        <v>38</v>
      </c>
      <c r="C107" s="8" t="s">
        <v>164</v>
      </c>
      <c r="D107" s="8" t="s">
        <v>134</v>
      </c>
      <c r="E107" s="8" t="s">
        <v>151</v>
      </c>
      <c r="F107" s="9">
        <v>236</v>
      </c>
      <c r="G107" s="10">
        <v>13819.8</v>
      </c>
      <c r="H107" s="10">
        <v>6.5</v>
      </c>
      <c r="I107" s="10">
        <v>6.5</v>
      </c>
      <c r="J107" s="10">
        <v>0</v>
      </c>
      <c r="K107" s="10">
        <v>90860.040000000008</v>
      </c>
      <c r="L107" s="10">
        <v>89828.71</v>
      </c>
      <c r="M107" s="10">
        <v>0</v>
      </c>
      <c r="N107" s="10">
        <v>1031.33</v>
      </c>
      <c r="O107" s="10">
        <v>92172.37</v>
      </c>
      <c r="P107" s="10">
        <v>92164.53</v>
      </c>
      <c r="Q107" s="10">
        <v>0</v>
      </c>
      <c r="R107" s="10">
        <v>7.84</v>
      </c>
      <c r="S107" s="10">
        <v>-1312.3299999999872</v>
      </c>
      <c r="T107" s="10">
        <v>4496447.95</v>
      </c>
      <c r="U107" s="10">
        <v>4461251.47</v>
      </c>
      <c r="V107" s="10">
        <v>0</v>
      </c>
      <c r="W107" s="10">
        <v>35196.480000000003</v>
      </c>
      <c r="X107" s="10">
        <v>4311293.21</v>
      </c>
      <c r="Y107" s="10">
        <v>4304129.07</v>
      </c>
      <c r="Z107" s="10">
        <v>0</v>
      </c>
      <c r="AA107" s="10">
        <v>7164.14</v>
      </c>
      <c r="AB107" s="10">
        <v>185154.74000000022</v>
      </c>
      <c r="AC107" s="11">
        <v>1053171</v>
      </c>
      <c r="AD107" s="12">
        <f t="shared" si="3"/>
        <v>0.95882199859558026</v>
      </c>
      <c r="AE107" s="13" t="s">
        <v>34</v>
      </c>
      <c r="AF107" s="13" t="s">
        <v>281</v>
      </c>
      <c r="AG107" s="14">
        <v>541547.80000000005</v>
      </c>
      <c r="AH107" s="14"/>
      <c r="AI107" s="14">
        <f t="shared" si="2"/>
        <v>3769745.41</v>
      </c>
      <c r="AJ107" s="15"/>
    </row>
    <row r="108" spans="1:36" s="16" customFormat="1" ht="20.25" customHeight="1" x14ac:dyDescent="0.25">
      <c r="A108" s="7">
        <v>100</v>
      </c>
      <c r="B108" s="8" t="s">
        <v>38</v>
      </c>
      <c r="C108" s="8" t="s">
        <v>164</v>
      </c>
      <c r="D108" s="8" t="s">
        <v>282</v>
      </c>
      <c r="E108" s="8" t="s">
        <v>283</v>
      </c>
      <c r="F108" s="9">
        <v>45</v>
      </c>
      <c r="G108" s="10">
        <v>2115.6</v>
      </c>
      <c r="H108" s="10">
        <v>6.05</v>
      </c>
      <c r="I108" s="10">
        <v>6.05</v>
      </c>
      <c r="J108" s="10">
        <v>0</v>
      </c>
      <c r="K108" s="10">
        <v>13040.23</v>
      </c>
      <c r="L108" s="10">
        <v>12799.51</v>
      </c>
      <c r="M108" s="10">
        <v>0</v>
      </c>
      <c r="N108" s="10">
        <v>240.72</v>
      </c>
      <c r="O108" s="10">
        <v>11521.8</v>
      </c>
      <c r="P108" s="10">
        <v>11521.8</v>
      </c>
      <c r="Q108" s="10">
        <v>0</v>
      </c>
      <c r="R108" s="10">
        <v>0</v>
      </c>
      <c r="S108" s="10">
        <v>1518.4300000000003</v>
      </c>
      <c r="T108" s="10">
        <v>664145.29</v>
      </c>
      <c r="U108" s="10">
        <v>658641.88</v>
      </c>
      <c r="V108" s="10">
        <v>0</v>
      </c>
      <c r="W108" s="10">
        <v>5503.41</v>
      </c>
      <c r="X108" s="10">
        <v>622675.74</v>
      </c>
      <c r="Y108" s="10">
        <v>621709.11</v>
      </c>
      <c r="Z108" s="10">
        <v>0</v>
      </c>
      <c r="AA108" s="10">
        <v>966.63</v>
      </c>
      <c r="AB108" s="10">
        <v>41469.550000000047</v>
      </c>
      <c r="AC108" s="11">
        <v>1046165</v>
      </c>
      <c r="AD108" s="12">
        <f t="shared" si="3"/>
        <v>0.93755952104997986</v>
      </c>
      <c r="AE108" s="13" t="s">
        <v>34</v>
      </c>
      <c r="AF108" s="13" t="s">
        <v>284</v>
      </c>
      <c r="AG108" s="14"/>
      <c r="AH108" s="14"/>
      <c r="AI108" s="14">
        <f t="shared" si="2"/>
        <v>622675.74</v>
      </c>
      <c r="AJ108" s="15"/>
    </row>
    <row r="109" spans="1:36" s="16" customFormat="1" ht="20.25" customHeight="1" x14ac:dyDescent="0.25">
      <c r="A109" s="7">
        <v>101</v>
      </c>
      <c r="B109" s="8" t="s">
        <v>38</v>
      </c>
      <c r="C109" s="8" t="s">
        <v>164</v>
      </c>
      <c r="D109" s="8" t="s">
        <v>282</v>
      </c>
      <c r="E109" s="8" t="s">
        <v>283</v>
      </c>
      <c r="F109" s="9">
        <v>105</v>
      </c>
      <c r="G109" s="10">
        <v>5702.4</v>
      </c>
      <c r="H109" s="10">
        <v>6.5</v>
      </c>
      <c r="I109" s="10">
        <v>6.5</v>
      </c>
      <c r="J109" s="10">
        <v>0</v>
      </c>
      <c r="K109" s="10">
        <v>37774.93</v>
      </c>
      <c r="L109" s="10">
        <v>37065.599999999999</v>
      </c>
      <c r="M109" s="10">
        <v>0</v>
      </c>
      <c r="N109" s="10">
        <v>709.33</v>
      </c>
      <c r="O109" s="10">
        <v>40354.840000000004</v>
      </c>
      <c r="P109" s="10">
        <v>40040.9</v>
      </c>
      <c r="Q109" s="10">
        <v>0</v>
      </c>
      <c r="R109" s="10">
        <v>313.94</v>
      </c>
      <c r="S109" s="10">
        <v>-2579.9100000000035</v>
      </c>
      <c r="T109" s="10">
        <v>1862317.19</v>
      </c>
      <c r="U109" s="10">
        <v>1840136.96</v>
      </c>
      <c r="V109" s="10">
        <v>0</v>
      </c>
      <c r="W109" s="10">
        <v>22180.23</v>
      </c>
      <c r="X109" s="10">
        <v>1722223.19</v>
      </c>
      <c r="Y109" s="10">
        <v>1717052.73</v>
      </c>
      <c r="Z109" s="10">
        <v>0</v>
      </c>
      <c r="AA109" s="10">
        <v>5170.46</v>
      </c>
      <c r="AB109" s="10">
        <v>140094</v>
      </c>
      <c r="AC109" s="11">
        <v>1046165</v>
      </c>
      <c r="AD109" s="12">
        <f t="shared" si="3"/>
        <v>0.92477436134281721</v>
      </c>
      <c r="AE109" s="13" t="s">
        <v>34</v>
      </c>
      <c r="AF109" s="13" t="s">
        <v>284</v>
      </c>
      <c r="AG109" s="14"/>
      <c r="AH109" s="14"/>
      <c r="AI109" s="14">
        <f t="shared" si="2"/>
        <v>1722223.19</v>
      </c>
      <c r="AJ109" s="15"/>
    </row>
    <row r="110" spans="1:36" s="16" customFormat="1" ht="20.25" customHeight="1" x14ac:dyDescent="0.25">
      <c r="A110" s="7">
        <v>102</v>
      </c>
      <c r="B110" s="8" t="s">
        <v>38</v>
      </c>
      <c r="C110" s="8" t="s">
        <v>164</v>
      </c>
      <c r="D110" s="8" t="s">
        <v>285</v>
      </c>
      <c r="E110" s="8" t="s">
        <v>52</v>
      </c>
      <c r="F110" s="9">
        <v>77</v>
      </c>
      <c r="G110" s="10">
        <v>3843.8</v>
      </c>
      <c r="H110" s="10">
        <v>6.5</v>
      </c>
      <c r="I110" s="10">
        <v>6.5</v>
      </c>
      <c r="J110" s="10">
        <v>0</v>
      </c>
      <c r="K110" s="10">
        <v>24986.15</v>
      </c>
      <c r="L110" s="10">
        <v>24984.7</v>
      </c>
      <c r="M110" s="10">
        <v>0</v>
      </c>
      <c r="N110" s="10">
        <v>1.45</v>
      </c>
      <c r="O110" s="10">
        <v>24901</v>
      </c>
      <c r="P110" s="10">
        <v>24899.55</v>
      </c>
      <c r="Q110" s="10">
        <v>0</v>
      </c>
      <c r="R110" s="10">
        <v>1.45</v>
      </c>
      <c r="S110" s="10">
        <v>85.150000000001455</v>
      </c>
      <c r="T110" s="10">
        <v>1244750.95</v>
      </c>
      <c r="U110" s="10">
        <v>1241463.6499999999</v>
      </c>
      <c r="V110" s="10">
        <v>0</v>
      </c>
      <c r="W110" s="10">
        <v>3287.3</v>
      </c>
      <c r="X110" s="10">
        <v>1244812.7</v>
      </c>
      <c r="Y110" s="10">
        <v>1241525.3999999999</v>
      </c>
      <c r="Z110" s="10">
        <v>0</v>
      </c>
      <c r="AA110" s="10">
        <v>3287.3</v>
      </c>
      <c r="AB110" s="10">
        <v>-61.75</v>
      </c>
      <c r="AC110" s="11">
        <v>1066697</v>
      </c>
      <c r="AD110" s="12">
        <f t="shared" si="3"/>
        <v>1.0000496083172301</v>
      </c>
      <c r="AE110" s="13" t="s">
        <v>286</v>
      </c>
      <c r="AF110" s="13" t="s">
        <v>287</v>
      </c>
      <c r="AG110" s="14"/>
      <c r="AH110" s="14"/>
      <c r="AI110" s="14">
        <f t="shared" si="2"/>
        <v>1244812.7</v>
      </c>
      <c r="AJ110" s="15"/>
    </row>
    <row r="111" spans="1:36" s="16" customFormat="1" ht="20.25" customHeight="1" x14ac:dyDescent="0.25">
      <c r="A111" s="7">
        <v>103</v>
      </c>
      <c r="B111" s="8" t="s">
        <v>38</v>
      </c>
      <c r="C111" s="8" t="s">
        <v>164</v>
      </c>
      <c r="D111" s="8" t="s">
        <v>285</v>
      </c>
      <c r="E111" s="8" t="s">
        <v>251</v>
      </c>
      <c r="F111" s="9">
        <v>81</v>
      </c>
      <c r="G111" s="10">
        <v>4037.7</v>
      </c>
      <c r="H111" s="10">
        <v>6.5</v>
      </c>
      <c r="I111" s="10">
        <v>6.5</v>
      </c>
      <c r="J111" s="10">
        <v>0</v>
      </c>
      <c r="K111" s="10">
        <v>26610.1</v>
      </c>
      <c r="L111" s="10">
        <v>26245.05</v>
      </c>
      <c r="M111" s="10">
        <v>0</v>
      </c>
      <c r="N111" s="10">
        <v>365.05</v>
      </c>
      <c r="O111" s="10">
        <v>24801.06</v>
      </c>
      <c r="P111" s="10">
        <v>24797.11</v>
      </c>
      <c r="Q111" s="10">
        <v>0</v>
      </c>
      <c r="R111" s="10">
        <v>3.95</v>
      </c>
      <c r="S111" s="10">
        <v>1809.0399999999972</v>
      </c>
      <c r="T111" s="10">
        <v>1316859.95</v>
      </c>
      <c r="U111" s="10">
        <v>1304464.8</v>
      </c>
      <c r="V111" s="10">
        <v>0</v>
      </c>
      <c r="W111" s="10">
        <v>12395.15</v>
      </c>
      <c r="X111" s="10">
        <v>1250854.1499999999</v>
      </c>
      <c r="Y111" s="10">
        <v>1247976.68</v>
      </c>
      <c r="Z111" s="10">
        <v>0</v>
      </c>
      <c r="AA111" s="10">
        <v>2877.47</v>
      </c>
      <c r="AB111" s="10">
        <v>66005.800000000047</v>
      </c>
      <c r="AC111" s="11">
        <v>1100042</v>
      </c>
      <c r="AD111" s="12">
        <f t="shared" si="3"/>
        <v>0.94987637068011666</v>
      </c>
      <c r="AE111" s="13" t="s">
        <v>286</v>
      </c>
      <c r="AF111" s="13" t="s">
        <v>288</v>
      </c>
      <c r="AG111" s="14"/>
      <c r="AH111" s="14"/>
      <c r="AI111" s="14">
        <f t="shared" si="2"/>
        <v>1250854.1499999999</v>
      </c>
      <c r="AJ111" s="15"/>
    </row>
    <row r="112" spans="1:36" s="16" customFormat="1" ht="20.25" customHeight="1" x14ac:dyDescent="0.25">
      <c r="A112" s="7">
        <v>104</v>
      </c>
      <c r="B112" s="8" t="s">
        <v>38</v>
      </c>
      <c r="C112" s="8" t="s">
        <v>164</v>
      </c>
      <c r="D112" s="8" t="s">
        <v>289</v>
      </c>
      <c r="E112" s="8" t="s">
        <v>290</v>
      </c>
      <c r="F112" s="9">
        <v>59</v>
      </c>
      <c r="G112" s="10">
        <v>3376.7</v>
      </c>
      <c r="H112" s="10">
        <v>6.05</v>
      </c>
      <c r="I112" s="10">
        <v>6.05</v>
      </c>
      <c r="J112" s="10">
        <v>0</v>
      </c>
      <c r="K112" s="10">
        <v>20618.379999999997</v>
      </c>
      <c r="L112" s="10">
        <v>20429.189999999999</v>
      </c>
      <c r="M112" s="10">
        <v>0</v>
      </c>
      <c r="N112" s="10">
        <v>189.19</v>
      </c>
      <c r="O112" s="10">
        <v>16612.810000000001</v>
      </c>
      <c r="P112" s="10">
        <v>16605.310000000001</v>
      </c>
      <c r="Q112" s="10">
        <v>0</v>
      </c>
      <c r="R112" s="10">
        <v>7.5</v>
      </c>
      <c r="S112" s="10">
        <v>4005.5699999999961</v>
      </c>
      <c r="T112" s="10">
        <v>1096324.75</v>
      </c>
      <c r="U112" s="10">
        <v>1066451.81</v>
      </c>
      <c r="V112" s="10">
        <v>0</v>
      </c>
      <c r="W112" s="10">
        <v>29872.94</v>
      </c>
      <c r="X112" s="10">
        <v>819447.41</v>
      </c>
      <c r="Y112" s="10">
        <v>815620.91</v>
      </c>
      <c r="Z112" s="10">
        <v>0</v>
      </c>
      <c r="AA112" s="10">
        <v>3826.5</v>
      </c>
      <c r="AB112" s="10">
        <v>276877.33999999997</v>
      </c>
      <c r="AC112" s="11">
        <v>1045985</v>
      </c>
      <c r="AD112" s="12">
        <f t="shared" si="3"/>
        <v>0.74744952168597856</v>
      </c>
      <c r="AE112" s="13" t="s">
        <v>34</v>
      </c>
      <c r="AF112" s="13" t="s">
        <v>291</v>
      </c>
      <c r="AG112" s="14"/>
      <c r="AH112" s="14"/>
      <c r="AI112" s="14">
        <f t="shared" si="2"/>
        <v>819447.41</v>
      </c>
      <c r="AJ112" s="15"/>
    </row>
    <row r="113" spans="1:36" s="16" customFormat="1" ht="20.25" customHeight="1" x14ac:dyDescent="0.25">
      <c r="A113" s="7">
        <v>105</v>
      </c>
      <c r="B113" s="8" t="s">
        <v>38</v>
      </c>
      <c r="C113" s="8" t="s">
        <v>164</v>
      </c>
      <c r="D113" s="8" t="s">
        <v>289</v>
      </c>
      <c r="E113" s="8" t="s">
        <v>292</v>
      </c>
      <c r="F113" s="9">
        <v>134</v>
      </c>
      <c r="G113" s="10">
        <v>7515.3</v>
      </c>
      <c r="H113" s="10">
        <v>6.5</v>
      </c>
      <c r="I113" s="10">
        <v>6.5</v>
      </c>
      <c r="J113" s="10">
        <v>0</v>
      </c>
      <c r="K113" s="10">
        <v>50858.939999999995</v>
      </c>
      <c r="L113" s="10">
        <v>48849.45</v>
      </c>
      <c r="M113" s="10">
        <v>0</v>
      </c>
      <c r="N113" s="10">
        <v>2009.49</v>
      </c>
      <c r="O113" s="10">
        <v>55051.54</v>
      </c>
      <c r="P113" s="10">
        <v>55036.800000000003</v>
      </c>
      <c r="Q113" s="10">
        <v>0</v>
      </c>
      <c r="R113" s="10">
        <v>14.74</v>
      </c>
      <c r="S113" s="10">
        <v>-4192.6000000000058</v>
      </c>
      <c r="T113" s="10">
        <v>2473861.8199999998</v>
      </c>
      <c r="U113" s="10">
        <v>2427441.9</v>
      </c>
      <c r="V113" s="10">
        <v>0</v>
      </c>
      <c r="W113" s="10">
        <v>46419.92</v>
      </c>
      <c r="X113" s="10">
        <v>2150318.29</v>
      </c>
      <c r="Y113" s="10">
        <v>2140725.04</v>
      </c>
      <c r="Z113" s="10">
        <v>0</v>
      </c>
      <c r="AA113" s="10">
        <v>9593.25</v>
      </c>
      <c r="AB113" s="10">
        <v>323543.5299999998</v>
      </c>
      <c r="AC113" s="11">
        <v>1117042</v>
      </c>
      <c r="AD113" s="12">
        <f t="shared" si="3"/>
        <v>0.8692151973144564</v>
      </c>
      <c r="AE113" s="13" t="s">
        <v>34</v>
      </c>
      <c r="AF113" s="13" t="s">
        <v>293</v>
      </c>
      <c r="AG113" s="14"/>
      <c r="AH113" s="14"/>
      <c r="AI113" s="14">
        <f t="shared" si="2"/>
        <v>2150318.29</v>
      </c>
      <c r="AJ113" s="15"/>
    </row>
    <row r="114" spans="1:36" s="16" customFormat="1" ht="20.25" customHeight="1" x14ac:dyDescent="0.25">
      <c r="A114" s="7">
        <v>106</v>
      </c>
      <c r="B114" s="8" t="s">
        <v>38</v>
      </c>
      <c r="C114" s="8" t="s">
        <v>164</v>
      </c>
      <c r="D114" s="8" t="s">
        <v>289</v>
      </c>
      <c r="E114" s="8" t="s">
        <v>294</v>
      </c>
      <c r="F114" s="9">
        <v>107</v>
      </c>
      <c r="G114" s="10">
        <v>6203.8</v>
      </c>
      <c r="H114" s="10">
        <v>6.5</v>
      </c>
      <c r="I114" s="10">
        <v>6.5</v>
      </c>
      <c r="J114" s="10">
        <v>0</v>
      </c>
      <c r="K114" s="10">
        <v>40314.949999999997</v>
      </c>
      <c r="L114" s="10">
        <v>40314.949999999997</v>
      </c>
      <c r="M114" s="10">
        <v>0</v>
      </c>
      <c r="N114" s="10">
        <v>0</v>
      </c>
      <c r="O114" s="10">
        <v>39403.25</v>
      </c>
      <c r="P114" s="10">
        <v>39403.25</v>
      </c>
      <c r="Q114" s="10">
        <v>0</v>
      </c>
      <c r="R114" s="10">
        <v>0</v>
      </c>
      <c r="S114" s="10">
        <v>911.69999999999709</v>
      </c>
      <c r="T114" s="10">
        <v>2023728.9300000002</v>
      </c>
      <c r="U114" s="10">
        <v>2003740.35</v>
      </c>
      <c r="V114" s="10">
        <v>0</v>
      </c>
      <c r="W114" s="10">
        <v>19988.580000000002</v>
      </c>
      <c r="X114" s="10">
        <v>1950945.4800000002</v>
      </c>
      <c r="Y114" s="10">
        <v>1938874.36</v>
      </c>
      <c r="Z114" s="10">
        <v>0</v>
      </c>
      <c r="AA114" s="10">
        <v>12071.12</v>
      </c>
      <c r="AB114" s="10">
        <v>72783.449999999953</v>
      </c>
      <c r="AC114" s="11">
        <v>1047236</v>
      </c>
      <c r="AD114" s="12">
        <f t="shared" si="3"/>
        <v>0.96403498071256022</v>
      </c>
      <c r="AE114" s="13" t="s">
        <v>295</v>
      </c>
      <c r="AF114" s="13" t="s">
        <v>296</v>
      </c>
      <c r="AG114" s="14"/>
      <c r="AH114" s="14"/>
      <c r="AI114" s="14">
        <f t="shared" si="2"/>
        <v>1950945.4800000002</v>
      </c>
      <c r="AJ114" s="15"/>
    </row>
    <row r="115" spans="1:36" s="16" customFormat="1" ht="20.25" customHeight="1" x14ac:dyDescent="0.25">
      <c r="A115" s="7">
        <v>107</v>
      </c>
      <c r="B115" s="8" t="s">
        <v>38</v>
      </c>
      <c r="C115" s="8" t="s">
        <v>164</v>
      </c>
      <c r="D115" s="8" t="s">
        <v>297</v>
      </c>
      <c r="E115" s="8" t="s">
        <v>78</v>
      </c>
      <c r="F115" s="9">
        <v>182</v>
      </c>
      <c r="G115" s="10">
        <v>10359.700000000001</v>
      </c>
      <c r="H115" s="10">
        <v>6.5</v>
      </c>
      <c r="I115" s="10">
        <v>6.5</v>
      </c>
      <c r="J115" s="10">
        <v>0</v>
      </c>
      <c r="K115" s="10">
        <v>68900.61</v>
      </c>
      <c r="L115" s="10">
        <v>67349.75</v>
      </c>
      <c r="M115" s="10">
        <v>0</v>
      </c>
      <c r="N115" s="10">
        <v>1550.86</v>
      </c>
      <c r="O115" s="10">
        <v>60491.32</v>
      </c>
      <c r="P115" s="10">
        <v>60412.81</v>
      </c>
      <c r="Q115" s="10">
        <v>0</v>
      </c>
      <c r="R115" s="10">
        <v>78.510000000000005</v>
      </c>
      <c r="S115" s="10">
        <v>8409.2900000000009</v>
      </c>
      <c r="T115" s="10">
        <v>3429008.32</v>
      </c>
      <c r="U115" s="10">
        <v>3355703.63</v>
      </c>
      <c r="V115" s="10">
        <v>0</v>
      </c>
      <c r="W115" s="10">
        <v>73304.69</v>
      </c>
      <c r="X115" s="10">
        <v>3122688.9</v>
      </c>
      <c r="Y115" s="10">
        <v>3097600.73</v>
      </c>
      <c r="Z115" s="10">
        <v>0</v>
      </c>
      <c r="AA115" s="10">
        <v>25088.17</v>
      </c>
      <c r="AB115" s="10">
        <v>306319.41999999993</v>
      </c>
      <c r="AC115" s="11">
        <v>1016254</v>
      </c>
      <c r="AD115" s="12">
        <f t="shared" si="3"/>
        <v>0.91066821908440287</v>
      </c>
      <c r="AE115" s="19" t="s">
        <v>298</v>
      </c>
      <c r="AF115" s="13" t="s">
        <v>299</v>
      </c>
      <c r="AG115" s="14"/>
      <c r="AH115" s="14"/>
      <c r="AI115" s="14">
        <f t="shared" si="2"/>
        <v>3122688.9</v>
      </c>
      <c r="AJ115" s="15"/>
    </row>
    <row r="116" spans="1:36" s="16" customFormat="1" ht="20.25" customHeight="1" x14ac:dyDescent="0.25">
      <c r="A116" s="7">
        <v>108</v>
      </c>
      <c r="B116" s="8" t="s">
        <v>38</v>
      </c>
      <c r="C116" s="8" t="s">
        <v>164</v>
      </c>
      <c r="D116" s="8" t="s">
        <v>297</v>
      </c>
      <c r="E116" s="8" t="s">
        <v>300</v>
      </c>
      <c r="F116" s="9">
        <v>120</v>
      </c>
      <c r="G116" s="10">
        <v>7062.8</v>
      </c>
      <c r="H116" s="10">
        <v>6.5</v>
      </c>
      <c r="I116" s="10">
        <v>6.5</v>
      </c>
      <c r="J116" s="10">
        <v>0</v>
      </c>
      <c r="K116" s="10">
        <v>46286.49</v>
      </c>
      <c r="L116" s="10">
        <v>45908.2</v>
      </c>
      <c r="M116" s="10">
        <v>0</v>
      </c>
      <c r="N116" s="10">
        <v>378.29</v>
      </c>
      <c r="O116" s="10">
        <v>43788.78</v>
      </c>
      <c r="P116" s="10">
        <v>43768.07</v>
      </c>
      <c r="Q116" s="10">
        <v>0</v>
      </c>
      <c r="R116" s="10">
        <v>20.71</v>
      </c>
      <c r="S116" s="10">
        <v>2497.7099999999991</v>
      </c>
      <c r="T116" s="10">
        <v>1552986.96</v>
      </c>
      <c r="U116" s="10">
        <v>1543221.8</v>
      </c>
      <c r="V116" s="10">
        <v>0</v>
      </c>
      <c r="W116" s="10">
        <v>9765.16</v>
      </c>
      <c r="X116" s="10">
        <v>1486125.53</v>
      </c>
      <c r="Y116" s="10">
        <v>1482659.48</v>
      </c>
      <c r="Z116" s="10">
        <v>0</v>
      </c>
      <c r="AA116" s="10">
        <v>3466.05</v>
      </c>
      <c r="AB116" s="10">
        <v>66861.429999999935</v>
      </c>
      <c r="AC116" s="11">
        <v>8003</v>
      </c>
      <c r="AD116" s="12">
        <f t="shared" si="3"/>
        <v>0.95694656058155192</v>
      </c>
      <c r="AE116" s="13" t="s">
        <v>34</v>
      </c>
      <c r="AF116" s="13" t="s">
        <v>301</v>
      </c>
      <c r="AG116" s="14"/>
      <c r="AH116" s="14"/>
      <c r="AI116" s="14">
        <f t="shared" si="2"/>
        <v>1486125.53</v>
      </c>
      <c r="AJ116" s="15"/>
    </row>
    <row r="117" spans="1:36" s="16" customFormat="1" ht="20.25" customHeight="1" x14ac:dyDescent="0.25">
      <c r="A117" s="7">
        <v>109</v>
      </c>
      <c r="B117" s="8" t="s">
        <v>38</v>
      </c>
      <c r="C117" s="8" t="s">
        <v>164</v>
      </c>
      <c r="D117" s="8" t="s">
        <v>106</v>
      </c>
      <c r="E117" s="8" t="s">
        <v>302</v>
      </c>
      <c r="F117" s="9">
        <v>279</v>
      </c>
      <c r="G117" s="10">
        <v>16683.5</v>
      </c>
      <c r="H117" s="10">
        <v>6.5</v>
      </c>
      <c r="I117" s="10">
        <v>6.5</v>
      </c>
      <c r="J117" s="10">
        <v>0</v>
      </c>
      <c r="K117" s="10">
        <v>110805.44</v>
      </c>
      <c r="L117" s="10">
        <v>108442.75</v>
      </c>
      <c r="M117" s="10">
        <v>0</v>
      </c>
      <c r="N117" s="10">
        <v>2362.69</v>
      </c>
      <c r="O117" s="10">
        <v>99409.49</v>
      </c>
      <c r="P117" s="10">
        <v>99375.86</v>
      </c>
      <c r="Q117" s="10">
        <v>0</v>
      </c>
      <c r="R117" s="10">
        <v>33.630000000000003</v>
      </c>
      <c r="S117" s="10">
        <v>11395.949999999997</v>
      </c>
      <c r="T117" s="10">
        <v>5479294.3999999994</v>
      </c>
      <c r="U117" s="10">
        <v>5394324.8499999996</v>
      </c>
      <c r="V117" s="10">
        <v>0</v>
      </c>
      <c r="W117" s="10">
        <v>84969.55</v>
      </c>
      <c r="X117" s="10">
        <v>5014638.66</v>
      </c>
      <c r="Y117" s="10">
        <v>4992351.96</v>
      </c>
      <c r="Z117" s="10">
        <v>0</v>
      </c>
      <c r="AA117" s="10">
        <v>22286.7</v>
      </c>
      <c r="AB117" s="10">
        <v>464655.73999999929</v>
      </c>
      <c r="AC117" s="11">
        <v>1114282</v>
      </c>
      <c r="AD117" s="12">
        <f t="shared" si="3"/>
        <v>0.91519788752361997</v>
      </c>
      <c r="AE117" s="13" t="s">
        <v>34</v>
      </c>
      <c r="AF117" s="13" t="s">
        <v>303</v>
      </c>
      <c r="AG117" s="14"/>
      <c r="AH117" s="14"/>
      <c r="AI117" s="14">
        <f t="shared" si="2"/>
        <v>5014638.66</v>
      </c>
      <c r="AJ117" s="15"/>
    </row>
    <row r="118" spans="1:36" s="16" customFormat="1" ht="20.25" customHeight="1" x14ac:dyDescent="0.25">
      <c r="A118" s="7">
        <v>110</v>
      </c>
      <c r="B118" s="8" t="s">
        <v>38</v>
      </c>
      <c r="C118" s="8" t="s">
        <v>164</v>
      </c>
      <c r="D118" s="8" t="s">
        <v>304</v>
      </c>
      <c r="E118" s="8" t="s">
        <v>305</v>
      </c>
      <c r="F118" s="9">
        <v>145</v>
      </c>
      <c r="G118" s="10">
        <v>7765.8</v>
      </c>
      <c r="H118" s="10">
        <v>6.5</v>
      </c>
      <c r="I118" s="10">
        <v>6.5</v>
      </c>
      <c r="J118" s="10">
        <v>0</v>
      </c>
      <c r="K118" s="10">
        <v>51726.37</v>
      </c>
      <c r="L118" s="10">
        <v>50477.72</v>
      </c>
      <c r="M118" s="10">
        <v>0</v>
      </c>
      <c r="N118" s="10">
        <v>1248.6500000000001</v>
      </c>
      <c r="O118" s="10">
        <v>69542.159999999989</v>
      </c>
      <c r="P118" s="10">
        <v>69472.789999999994</v>
      </c>
      <c r="Q118" s="10">
        <v>0</v>
      </c>
      <c r="R118" s="10">
        <v>69.37</v>
      </c>
      <c r="S118" s="10">
        <v>-17815.789999999986</v>
      </c>
      <c r="T118" s="10">
        <v>2534496.5999999996</v>
      </c>
      <c r="U118" s="10">
        <v>2496809.5099999998</v>
      </c>
      <c r="V118" s="10">
        <v>0</v>
      </c>
      <c r="W118" s="10">
        <v>37687.089999999997</v>
      </c>
      <c r="X118" s="10">
        <v>2302572.94</v>
      </c>
      <c r="Y118" s="10">
        <v>2294763.21</v>
      </c>
      <c r="Z118" s="10">
        <v>0</v>
      </c>
      <c r="AA118" s="10">
        <v>7809.73</v>
      </c>
      <c r="AB118" s="10">
        <v>231923.65999999968</v>
      </c>
      <c r="AC118" s="11">
        <v>1046125</v>
      </c>
      <c r="AD118" s="12">
        <f t="shared" si="3"/>
        <v>0.90849320531737954</v>
      </c>
      <c r="AE118" s="13" t="s">
        <v>306</v>
      </c>
      <c r="AF118" s="13" t="s">
        <v>307</v>
      </c>
      <c r="AG118" s="14"/>
      <c r="AH118" s="14"/>
      <c r="AI118" s="14">
        <f t="shared" si="2"/>
        <v>2302572.94</v>
      </c>
      <c r="AJ118" s="15"/>
    </row>
    <row r="119" spans="1:36" s="16" customFormat="1" ht="20.25" customHeight="1" x14ac:dyDescent="0.25">
      <c r="A119" s="7">
        <v>111</v>
      </c>
      <c r="B119" s="8" t="s">
        <v>38</v>
      </c>
      <c r="C119" s="8" t="s">
        <v>164</v>
      </c>
      <c r="D119" s="8" t="s">
        <v>304</v>
      </c>
      <c r="E119" s="8" t="s">
        <v>308</v>
      </c>
      <c r="F119" s="9">
        <v>126</v>
      </c>
      <c r="G119" s="10">
        <v>7939.7</v>
      </c>
      <c r="H119" s="10">
        <v>6.05</v>
      </c>
      <c r="I119" s="10">
        <v>6.05</v>
      </c>
      <c r="J119" s="10">
        <v>0</v>
      </c>
      <c r="K119" s="10">
        <v>49207.479999999996</v>
      </c>
      <c r="L119" s="10">
        <v>48035.519999999997</v>
      </c>
      <c r="M119" s="10">
        <v>0</v>
      </c>
      <c r="N119" s="10">
        <v>1171.96</v>
      </c>
      <c r="O119" s="10">
        <v>45820.340000000004</v>
      </c>
      <c r="P119" s="10">
        <v>45819.08</v>
      </c>
      <c r="Q119" s="10">
        <v>0</v>
      </c>
      <c r="R119" s="10">
        <v>1.26</v>
      </c>
      <c r="S119" s="10">
        <v>3387.1399999999921</v>
      </c>
      <c r="T119" s="10">
        <v>2516620.58</v>
      </c>
      <c r="U119" s="10">
        <v>2470812.37</v>
      </c>
      <c r="V119" s="10">
        <v>0</v>
      </c>
      <c r="W119" s="10">
        <v>45808.21</v>
      </c>
      <c r="X119" s="10">
        <v>2305928.96</v>
      </c>
      <c r="Y119" s="10">
        <v>2293436.5099999998</v>
      </c>
      <c r="Z119" s="10">
        <v>0</v>
      </c>
      <c r="AA119" s="10">
        <v>12492.45</v>
      </c>
      <c r="AB119" s="10">
        <v>210691.62000000011</v>
      </c>
      <c r="AC119" s="11">
        <v>1102123</v>
      </c>
      <c r="AD119" s="12">
        <f t="shared" si="3"/>
        <v>0.9162799423662028</v>
      </c>
      <c r="AE119" s="13" t="s">
        <v>34</v>
      </c>
      <c r="AF119" s="13" t="s">
        <v>309</v>
      </c>
      <c r="AG119" s="14"/>
      <c r="AH119" s="14"/>
      <c r="AI119" s="14">
        <f t="shared" si="2"/>
        <v>2305928.96</v>
      </c>
      <c r="AJ119" s="15"/>
    </row>
    <row r="120" spans="1:36" s="16" customFormat="1" ht="20.25" customHeight="1" x14ac:dyDescent="0.25">
      <c r="A120" s="7">
        <v>112</v>
      </c>
      <c r="B120" s="8" t="s">
        <v>38</v>
      </c>
      <c r="C120" s="8" t="s">
        <v>164</v>
      </c>
      <c r="D120" s="8" t="s">
        <v>304</v>
      </c>
      <c r="E120" s="8" t="s">
        <v>310</v>
      </c>
      <c r="F120" s="9">
        <v>110</v>
      </c>
      <c r="G120" s="10">
        <v>6418.23</v>
      </c>
      <c r="H120" s="10">
        <v>6.5</v>
      </c>
      <c r="I120" s="10">
        <v>6.5</v>
      </c>
      <c r="J120" s="10">
        <v>0</v>
      </c>
      <c r="K120" s="10">
        <v>44347.4</v>
      </c>
      <c r="L120" s="10">
        <v>41712</v>
      </c>
      <c r="M120" s="10">
        <v>0</v>
      </c>
      <c r="N120" s="10">
        <v>2635.4</v>
      </c>
      <c r="O120" s="10">
        <v>41228.639999999999</v>
      </c>
      <c r="P120" s="10">
        <v>40941.82</v>
      </c>
      <c r="Q120" s="10">
        <v>0</v>
      </c>
      <c r="R120" s="10">
        <v>286.82</v>
      </c>
      <c r="S120" s="10">
        <v>3118.760000000002</v>
      </c>
      <c r="T120" s="10">
        <v>2100197.04</v>
      </c>
      <c r="U120" s="10">
        <v>2072365.5</v>
      </c>
      <c r="V120" s="10">
        <v>0</v>
      </c>
      <c r="W120" s="10">
        <v>27831.54</v>
      </c>
      <c r="X120" s="10">
        <v>1689008.1</v>
      </c>
      <c r="Y120" s="10">
        <v>1683939.24</v>
      </c>
      <c r="Z120" s="10">
        <v>0</v>
      </c>
      <c r="AA120" s="10">
        <v>5068.8599999999997</v>
      </c>
      <c r="AB120" s="10">
        <v>411188.93999999994</v>
      </c>
      <c r="AC120" s="11">
        <v>1115222</v>
      </c>
      <c r="AD120" s="12">
        <f t="shared" si="3"/>
        <v>0.80421411316721025</v>
      </c>
      <c r="AE120" s="13" t="s">
        <v>34</v>
      </c>
      <c r="AF120" s="13" t="s">
        <v>311</v>
      </c>
      <c r="AG120" s="14"/>
      <c r="AH120" s="14"/>
      <c r="AI120" s="14">
        <f t="shared" si="2"/>
        <v>1689008.1</v>
      </c>
      <c r="AJ120" s="15"/>
    </row>
    <row r="121" spans="1:36" s="16" customFormat="1" ht="20.25" customHeight="1" x14ac:dyDescent="0.25">
      <c r="A121" s="7">
        <v>113</v>
      </c>
      <c r="B121" s="8" t="s">
        <v>38</v>
      </c>
      <c r="C121" s="8" t="s">
        <v>164</v>
      </c>
      <c r="D121" s="8" t="s">
        <v>312</v>
      </c>
      <c r="E121" s="8" t="s">
        <v>313</v>
      </c>
      <c r="F121" s="9">
        <v>134</v>
      </c>
      <c r="G121" s="10">
        <v>6787.08</v>
      </c>
      <c r="H121" s="10">
        <v>6.05</v>
      </c>
      <c r="I121" s="10">
        <v>6.05</v>
      </c>
      <c r="J121" s="10">
        <v>0</v>
      </c>
      <c r="K121" s="10">
        <v>41628.550000000003</v>
      </c>
      <c r="L121" s="10">
        <v>41060.400000000001</v>
      </c>
      <c r="M121" s="10">
        <v>0</v>
      </c>
      <c r="N121" s="10">
        <v>568.15</v>
      </c>
      <c r="O121" s="10">
        <v>42172.79</v>
      </c>
      <c r="P121" s="10">
        <v>42061.57</v>
      </c>
      <c r="Q121" s="10">
        <v>0</v>
      </c>
      <c r="R121" s="10">
        <v>111.22</v>
      </c>
      <c r="S121" s="10">
        <v>-544.23999999999796</v>
      </c>
      <c r="T121" s="10">
        <v>2136009.8199999998</v>
      </c>
      <c r="U121" s="10">
        <v>2113041.96</v>
      </c>
      <c r="V121" s="10">
        <v>0</v>
      </c>
      <c r="W121" s="10">
        <v>22967.86</v>
      </c>
      <c r="X121" s="10">
        <v>2008187.1400000001</v>
      </c>
      <c r="Y121" s="10">
        <v>1998784.56</v>
      </c>
      <c r="Z121" s="10">
        <v>0</v>
      </c>
      <c r="AA121" s="10">
        <v>9402.58</v>
      </c>
      <c r="AB121" s="10">
        <v>127822.6799999997</v>
      </c>
      <c r="AC121" s="11">
        <v>1053259</v>
      </c>
      <c r="AD121" s="12">
        <f t="shared" si="3"/>
        <v>0.94015819646372234</v>
      </c>
      <c r="AE121" s="13" t="s">
        <v>34</v>
      </c>
      <c r="AF121" s="13" t="s">
        <v>314</v>
      </c>
      <c r="AG121" s="14">
        <v>1427375.88</v>
      </c>
      <c r="AH121" s="14"/>
      <c r="AI121" s="14">
        <f t="shared" si="2"/>
        <v>580811.26000000024</v>
      </c>
      <c r="AJ121" s="15"/>
    </row>
    <row r="122" spans="1:36" s="16" customFormat="1" ht="20.25" customHeight="1" x14ac:dyDescent="0.25">
      <c r="A122" s="7">
        <v>114</v>
      </c>
      <c r="B122" s="8" t="s">
        <v>38</v>
      </c>
      <c r="C122" s="8" t="s">
        <v>164</v>
      </c>
      <c r="D122" s="8" t="s">
        <v>315</v>
      </c>
      <c r="E122" s="8" t="s">
        <v>193</v>
      </c>
      <c r="F122" s="9">
        <v>69</v>
      </c>
      <c r="G122" s="10">
        <v>3219</v>
      </c>
      <c r="H122" s="10">
        <v>6.05</v>
      </c>
      <c r="I122" s="10">
        <v>6.05</v>
      </c>
      <c r="J122" s="10">
        <v>0</v>
      </c>
      <c r="K122" s="10">
        <v>19701</v>
      </c>
      <c r="L122" s="10">
        <v>19476.310000000001</v>
      </c>
      <c r="M122" s="10">
        <v>0</v>
      </c>
      <c r="N122" s="10">
        <v>224.69</v>
      </c>
      <c r="O122" s="10">
        <v>29115.62</v>
      </c>
      <c r="P122" s="10">
        <v>29115.07</v>
      </c>
      <c r="Q122" s="10">
        <v>0</v>
      </c>
      <c r="R122" s="10">
        <v>0.55000000000000004</v>
      </c>
      <c r="S122" s="10">
        <v>-9414.619999999999</v>
      </c>
      <c r="T122" s="10">
        <v>1011062.51</v>
      </c>
      <c r="U122" s="10">
        <v>1001613.67</v>
      </c>
      <c r="V122" s="10">
        <v>0</v>
      </c>
      <c r="W122" s="10">
        <v>9448.84</v>
      </c>
      <c r="X122" s="10">
        <v>976249.74</v>
      </c>
      <c r="Y122" s="10">
        <v>974493.67</v>
      </c>
      <c r="Z122" s="10">
        <v>0</v>
      </c>
      <c r="AA122" s="10">
        <v>1756.07</v>
      </c>
      <c r="AB122" s="10">
        <v>34812.770000000019</v>
      </c>
      <c r="AC122" s="11">
        <v>1053550</v>
      </c>
      <c r="AD122" s="12">
        <f t="shared" si="3"/>
        <v>0.96556813287439569</v>
      </c>
      <c r="AE122" s="13" t="s">
        <v>179</v>
      </c>
      <c r="AF122" s="13" t="s">
        <v>316</v>
      </c>
      <c r="AG122" s="14">
        <v>819138.76</v>
      </c>
      <c r="AH122" s="14"/>
      <c r="AI122" s="14">
        <f t="shared" si="2"/>
        <v>157110.97999999998</v>
      </c>
      <c r="AJ122" s="15"/>
    </row>
    <row r="123" spans="1:36" s="16" customFormat="1" ht="20.25" customHeight="1" x14ac:dyDescent="0.25">
      <c r="A123" s="7">
        <v>115</v>
      </c>
      <c r="B123" s="8" t="s">
        <v>38</v>
      </c>
      <c r="C123" s="8" t="s">
        <v>164</v>
      </c>
      <c r="D123" s="8" t="s">
        <v>317</v>
      </c>
      <c r="E123" s="8" t="s">
        <v>318</v>
      </c>
      <c r="F123" s="9">
        <v>430</v>
      </c>
      <c r="G123" s="10">
        <v>20204.900000000001</v>
      </c>
      <c r="H123" s="10">
        <v>6.5</v>
      </c>
      <c r="I123" s="10">
        <v>6.5</v>
      </c>
      <c r="J123" s="10">
        <v>0</v>
      </c>
      <c r="K123" s="10">
        <v>133520.65</v>
      </c>
      <c r="L123" s="10">
        <v>131331.85</v>
      </c>
      <c r="M123" s="10">
        <v>0</v>
      </c>
      <c r="N123" s="10">
        <v>2188.8000000000002</v>
      </c>
      <c r="O123" s="10">
        <v>127701.09000000001</v>
      </c>
      <c r="P123" s="10">
        <v>127660.38</v>
      </c>
      <c r="Q123" s="10">
        <v>0</v>
      </c>
      <c r="R123" s="10">
        <v>40.71</v>
      </c>
      <c r="S123" s="10">
        <v>5819.5599999999831</v>
      </c>
      <c r="T123" s="10">
        <v>6609485.5699999994</v>
      </c>
      <c r="U123" s="10">
        <v>6525946.5999999996</v>
      </c>
      <c r="V123" s="10">
        <v>0</v>
      </c>
      <c r="W123" s="10">
        <v>83538.97</v>
      </c>
      <c r="X123" s="10">
        <v>6208410</v>
      </c>
      <c r="Y123" s="10">
        <v>6179686.5099999998</v>
      </c>
      <c r="Z123" s="10">
        <v>0</v>
      </c>
      <c r="AA123" s="10">
        <v>28723.49</v>
      </c>
      <c r="AB123" s="10">
        <v>401075.56999999937</v>
      </c>
      <c r="AC123" s="11">
        <v>1113442</v>
      </c>
      <c r="AD123" s="12">
        <f t="shared" si="3"/>
        <v>0.93931818660434729</v>
      </c>
      <c r="AE123" s="13" t="s">
        <v>34</v>
      </c>
      <c r="AF123" s="13" t="s">
        <v>319</v>
      </c>
      <c r="AG123" s="14"/>
      <c r="AH123" s="14"/>
      <c r="AI123" s="14">
        <f t="shared" si="2"/>
        <v>6208410</v>
      </c>
      <c r="AJ123" s="15"/>
    </row>
    <row r="124" spans="1:36" s="16" customFormat="1" ht="20.25" customHeight="1" x14ac:dyDescent="0.25">
      <c r="A124" s="7">
        <v>116</v>
      </c>
      <c r="B124" s="8" t="s">
        <v>38</v>
      </c>
      <c r="C124" s="8" t="s">
        <v>164</v>
      </c>
      <c r="D124" s="8" t="s">
        <v>320</v>
      </c>
      <c r="E124" s="8" t="s">
        <v>116</v>
      </c>
      <c r="F124" s="9">
        <v>180</v>
      </c>
      <c r="G124" s="10">
        <v>9394.75</v>
      </c>
      <c r="H124" s="10">
        <v>6.5</v>
      </c>
      <c r="I124" s="10">
        <v>6.5</v>
      </c>
      <c r="J124" s="10">
        <v>0</v>
      </c>
      <c r="K124" s="10">
        <v>63116.52</v>
      </c>
      <c r="L124" s="10">
        <v>61098.38</v>
      </c>
      <c r="M124" s="10">
        <v>0</v>
      </c>
      <c r="N124" s="10">
        <v>2018.14</v>
      </c>
      <c r="O124" s="10">
        <v>70860.649999999994</v>
      </c>
      <c r="P124" s="10">
        <v>70807.86</v>
      </c>
      <c r="Q124" s="10">
        <v>0</v>
      </c>
      <c r="R124" s="10">
        <v>52.79</v>
      </c>
      <c r="S124" s="10">
        <v>-7744.1299999999974</v>
      </c>
      <c r="T124" s="10">
        <v>3106400.83</v>
      </c>
      <c r="U124" s="10">
        <v>3036224.27</v>
      </c>
      <c r="V124" s="10">
        <v>0</v>
      </c>
      <c r="W124" s="10">
        <v>70176.56</v>
      </c>
      <c r="X124" s="10">
        <v>2635865.79</v>
      </c>
      <c r="Y124" s="10">
        <v>2629872.39</v>
      </c>
      <c r="Z124" s="10">
        <v>0</v>
      </c>
      <c r="AA124" s="10">
        <v>5993.4</v>
      </c>
      <c r="AB124" s="10">
        <v>470535.04000000004</v>
      </c>
      <c r="AC124" s="11">
        <v>1045909</v>
      </c>
      <c r="AD124" s="12">
        <f t="shared" si="3"/>
        <v>0.84852726169275461</v>
      </c>
      <c r="AE124" s="13" t="s">
        <v>321</v>
      </c>
      <c r="AF124" s="13" t="s">
        <v>322</v>
      </c>
      <c r="AG124" s="14"/>
      <c r="AH124" s="14"/>
      <c r="AI124" s="14">
        <f t="shared" si="2"/>
        <v>2635865.79</v>
      </c>
      <c r="AJ124" s="15"/>
    </row>
    <row r="125" spans="1:36" s="16" customFormat="1" ht="20.25" customHeight="1" x14ac:dyDescent="0.25">
      <c r="A125" s="7">
        <v>117</v>
      </c>
      <c r="B125" s="8" t="s">
        <v>38</v>
      </c>
      <c r="C125" s="8" t="s">
        <v>164</v>
      </c>
      <c r="D125" s="8" t="s">
        <v>323</v>
      </c>
      <c r="E125" s="8" t="s">
        <v>54</v>
      </c>
      <c r="F125" s="9">
        <v>52</v>
      </c>
      <c r="G125" s="10">
        <v>3142.6</v>
      </c>
      <c r="H125" s="10">
        <v>6.5</v>
      </c>
      <c r="I125" s="10">
        <v>6.5</v>
      </c>
      <c r="J125" s="10">
        <v>0</v>
      </c>
      <c r="K125" s="10">
        <v>20522.68</v>
      </c>
      <c r="L125" s="10">
        <v>20426.900000000001</v>
      </c>
      <c r="M125" s="10">
        <v>0</v>
      </c>
      <c r="N125" s="10">
        <v>95.78</v>
      </c>
      <c r="O125" s="10">
        <v>23585.59</v>
      </c>
      <c r="P125" s="10">
        <v>23531.15</v>
      </c>
      <c r="Q125" s="10">
        <v>0</v>
      </c>
      <c r="R125" s="10">
        <v>54.44</v>
      </c>
      <c r="S125" s="10">
        <v>-3062.91</v>
      </c>
      <c r="T125" s="10">
        <v>1018625.2100000001</v>
      </c>
      <c r="U125" s="10">
        <v>1016384.3</v>
      </c>
      <c r="V125" s="10">
        <v>0</v>
      </c>
      <c r="W125" s="10">
        <v>2240.91</v>
      </c>
      <c r="X125" s="10">
        <v>1000579.74</v>
      </c>
      <c r="Y125" s="10">
        <v>999072.77</v>
      </c>
      <c r="Z125" s="10">
        <v>0</v>
      </c>
      <c r="AA125" s="10">
        <v>1506.97</v>
      </c>
      <c r="AB125" s="10">
        <v>18045.470000000088</v>
      </c>
      <c r="AC125" s="11">
        <v>1111004</v>
      </c>
      <c r="AD125" s="12">
        <f t="shared" si="3"/>
        <v>0.98228448518371136</v>
      </c>
      <c r="AE125" s="19" t="s">
        <v>298</v>
      </c>
      <c r="AF125" s="13" t="s">
        <v>324</v>
      </c>
      <c r="AG125" s="14">
        <v>410982.2</v>
      </c>
      <c r="AH125" s="14"/>
      <c r="AI125" s="14">
        <f t="shared" si="2"/>
        <v>589597.54</v>
      </c>
      <c r="AJ125" s="15"/>
    </row>
    <row r="126" spans="1:36" s="16" customFormat="1" ht="20.25" customHeight="1" x14ac:dyDescent="0.25">
      <c r="A126" s="7">
        <v>118</v>
      </c>
      <c r="B126" s="8" t="s">
        <v>38</v>
      </c>
      <c r="C126" s="8" t="s">
        <v>164</v>
      </c>
      <c r="D126" s="8" t="s">
        <v>325</v>
      </c>
      <c r="E126" s="8" t="s">
        <v>326</v>
      </c>
      <c r="F126" s="9">
        <v>121</v>
      </c>
      <c r="G126" s="10">
        <v>5789.1</v>
      </c>
      <c r="H126" s="10">
        <v>6.05</v>
      </c>
      <c r="I126" s="10">
        <v>6.05</v>
      </c>
      <c r="J126" s="10">
        <v>0</v>
      </c>
      <c r="K126" s="10">
        <v>35752.080000000002</v>
      </c>
      <c r="L126" s="10">
        <v>35024.35</v>
      </c>
      <c r="M126" s="10">
        <v>0</v>
      </c>
      <c r="N126" s="10">
        <v>727.73</v>
      </c>
      <c r="O126" s="10">
        <v>34463.550000000003</v>
      </c>
      <c r="P126" s="10">
        <v>34463.550000000003</v>
      </c>
      <c r="Q126" s="10">
        <v>0</v>
      </c>
      <c r="R126" s="10">
        <v>0</v>
      </c>
      <c r="S126" s="10">
        <v>1288.5299999999988</v>
      </c>
      <c r="T126" s="10">
        <v>1831258.8</v>
      </c>
      <c r="U126" s="10">
        <v>1802675.95</v>
      </c>
      <c r="V126" s="10">
        <v>0</v>
      </c>
      <c r="W126" s="10">
        <v>28582.85</v>
      </c>
      <c r="X126" s="10">
        <v>1671270.3599999999</v>
      </c>
      <c r="Y126" s="10">
        <v>1665853.48</v>
      </c>
      <c r="Z126" s="10">
        <v>0</v>
      </c>
      <c r="AA126" s="10">
        <v>5416.88</v>
      </c>
      <c r="AB126" s="10">
        <v>159988.44000000018</v>
      </c>
      <c r="AC126" s="11">
        <v>1052877</v>
      </c>
      <c r="AD126" s="12">
        <f t="shared" si="3"/>
        <v>0.9126347188065389</v>
      </c>
      <c r="AE126" s="13" t="s">
        <v>34</v>
      </c>
      <c r="AF126" s="13" t="s">
        <v>327</v>
      </c>
      <c r="AG126" s="14">
        <v>979618</v>
      </c>
      <c r="AH126" s="14"/>
      <c r="AI126" s="14">
        <f t="shared" si="2"/>
        <v>691652.35999999987</v>
      </c>
      <c r="AJ126" s="15"/>
    </row>
    <row r="127" spans="1:36" s="16" customFormat="1" ht="20.25" customHeight="1" x14ac:dyDescent="0.25">
      <c r="A127" s="7">
        <v>119</v>
      </c>
      <c r="B127" s="8" t="s">
        <v>38</v>
      </c>
      <c r="C127" s="8" t="s">
        <v>164</v>
      </c>
      <c r="D127" s="8" t="s">
        <v>325</v>
      </c>
      <c r="E127" s="8" t="s">
        <v>328</v>
      </c>
      <c r="F127" s="9">
        <v>122</v>
      </c>
      <c r="G127" s="10">
        <v>5931.6</v>
      </c>
      <c r="H127" s="10">
        <v>6.05</v>
      </c>
      <c r="I127" s="10">
        <v>6.05</v>
      </c>
      <c r="J127" s="10">
        <v>0</v>
      </c>
      <c r="K127" s="10">
        <v>35886.54</v>
      </c>
      <c r="L127" s="10">
        <v>35886.54</v>
      </c>
      <c r="M127" s="10">
        <v>0</v>
      </c>
      <c r="N127" s="10">
        <v>0</v>
      </c>
      <c r="O127" s="10">
        <v>44489.65</v>
      </c>
      <c r="P127" s="10">
        <v>44489.65</v>
      </c>
      <c r="Q127" s="10">
        <v>0</v>
      </c>
      <c r="R127" s="10">
        <v>0</v>
      </c>
      <c r="S127" s="10">
        <v>-8603.11</v>
      </c>
      <c r="T127" s="10">
        <v>1867223.25</v>
      </c>
      <c r="U127" s="10">
        <v>1843802.46</v>
      </c>
      <c r="V127" s="10">
        <v>0</v>
      </c>
      <c r="W127" s="10">
        <v>23420.79</v>
      </c>
      <c r="X127" s="10">
        <v>1681744.25</v>
      </c>
      <c r="Y127" s="10">
        <v>1673682.03</v>
      </c>
      <c r="Z127" s="10">
        <v>0</v>
      </c>
      <c r="AA127" s="10">
        <v>8062.22</v>
      </c>
      <c r="AB127" s="10">
        <v>185479</v>
      </c>
      <c r="AC127" s="11">
        <v>1052878</v>
      </c>
      <c r="AD127" s="12">
        <f t="shared" si="3"/>
        <v>0.90066586842253593</v>
      </c>
      <c r="AE127" s="13" t="s">
        <v>34</v>
      </c>
      <c r="AF127" s="13" t="s">
        <v>329</v>
      </c>
      <c r="AG127" s="14"/>
      <c r="AH127" s="14"/>
      <c r="AI127" s="14">
        <f t="shared" si="2"/>
        <v>1681744.25</v>
      </c>
      <c r="AJ127" s="15"/>
    </row>
    <row r="128" spans="1:36" s="16" customFormat="1" ht="20.25" customHeight="1" x14ac:dyDescent="0.25">
      <c r="A128" s="7">
        <v>120</v>
      </c>
      <c r="B128" s="8" t="s">
        <v>38</v>
      </c>
      <c r="C128" s="8" t="s">
        <v>164</v>
      </c>
      <c r="D128" s="8" t="s">
        <v>330</v>
      </c>
      <c r="E128" s="8" t="s">
        <v>193</v>
      </c>
      <c r="F128" s="9">
        <v>312</v>
      </c>
      <c r="G128" s="10">
        <v>16871.740000000002</v>
      </c>
      <c r="H128" s="10">
        <v>6.5</v>
      </c>
      <c r="I128" s="10">
        <v>6.5</v>
      </c>
      <c r="J128" s="10">
        <v>0</v>
      </c>
      <c r="K128" s="10">
        <v>111773.35</v>
      </c>
      <c r="L128" s="10">
        <v>109834.35</v>
      </c>
      <c r="M128" s="10">
        <v>0</v>
      </c>
      <c r="N128" s="10">
        <v>1939</v>
      </c>
      <c r="O128" s="10">
        <v>119275.83</v>
      </c>
      <c r="P128" s="10">
        <v>119266.81</v>
      </c>
      <c r="Q128" s="10">
        <v>0</v>
      </c>
      <c r="R128" s="10">
        <v>9.02</v>
      </c>
      <c r="S128" s="10">
        <v>-7502.4799999999959</v>
      </c>
      <c r="T128" s="10">
        <v>5528270.3099999996</v>
      </c>
      <c r="U128" s="10">
        <v>5454406.6399999997</v>
      </c>
      <c r="V128" s="10">
        <v>0</v>
      </c>
      <c r="W128" s="10">
        <v>73863.67</v>
      </c>
      <c r="X128" s="10">
        <v>5125777.91</v>
      </c>
      <c r="Y128" s="10">
        <v>5110541.2300000004</v>
      </c>
      <c r="Z128" s="10">
        <v>0</v>
      </c>
      <c r="AA128" s="10">
        <v>15236.68</v>
      </c>
      <c r="AB128" s="10">
        <v>402492.39999999944</v>
      </c>
      <c r="AC128" s="11">
        <v>1053190</v>
      </c>
      <c r="AD128" s="12">
        <f t="shared" si="3"/>
        <v>0.92719379165090077</v>
      </c>
      <c r="AE128" s="13" t="s">
        <v>34</v>
      </c>
      <c r="AF128" s="13" t="s">
        <v>331</v>
      </c>
      <c r="AG128" s="14"/>
      <c r="AH128" s="14"/>
      <c r="AI128" s="14">
        <f t="shared" si="2"/>
        <v>5125777.91</v>
      </c>
      <c r="AJ128" s="15"/>
    </row>
    <row r="129" spans="1:36" s="16" customFormat="1" ht="20.25" customHeight="1" x14ac:dyDescent="0.25">
      <c r="A129" s="7">
        <v>121</v>
      </c>
      <c r="B129" s="8" t="s">
        <v>38</v>
      </c>
      <c r="C129" s="8" t="s">
        <v>164</v>
      </c>
      <c r="D129" s="8" t="s">
        <v>330</v>
      </c>
      <c r="E129" s="8" t="s">
        <v>52</v>
      </c>
      <c r="F129" s="9">
        <v>59</v>
      </c>
      <c r="G129" s="10">
        <v>2824.6</v>
      </c>
      <c r="H129" s="10">
        <v>6.05</v>
      </c>
      <c r="I129" s="10">
        <v>6.05</v>
      </c>
      <c r="J129" s="10">
        <v>0</v>
      </c>
      <c r="K129" s="10">
        <v>17331.02</v>
      </c>
      <c r="L129" s="10">
        <v>17095.03</v>
      </c>
      <c r="M129" s="10">
        <v>0</v>
      </c>
      <c r="N129" s="10">
        <v>235.99</v>
      </c>
      <c r="O129" s="10">
        <v>17342.240000000002</v>
      </c>
      <c r="P129" s="10">
        <v>17341.91</v>
      </c>
      <c r="Q129" s="10">
        <v>0</v>
      </c>
      <c r="R129" s="10">
        <v>0.33</v>
      </c>
      <c r="S129" s="10">
        <v>-11.220000000001164</v>
      </c>
      <c r="T129" s="10">
        <v>889561.29</v>
      </c>
      <c r="U129" s="10">
        <v>878825.03</v>
      </c>
      <c r="V129" s="10">
        <v>0</v>
      </c>
      <c r="W129" s="10">
        <v>10736.26</v>
      </c>
      <c r="X129" s="10">
        <v>843983.59000000008</v>
      </c>
      <c r="Y129" s="10">
        <v>840737.06</v>
      </c>
      <c r="Z129" s="10">
        <v>0</v>
      </c>
      <c r="AA129" s="10">
        <v>3246.53</v>
      </c>
      <c r="AB129" s="10">
        <v>45577.699999999953</v>
      </c>
      <c r="AC129" s="11">
        <v>1053192</v>
      </c>
      <c r="AD129" s="12">
        <f t="shared" si="3"/>
        <v>0.94876384515337897</v>
      </c>
      <c r="AE129" s="13" t="s">
        <v>34</v>
      </c>
      <c r="AF129" s="13" t="s">
        <v>332</v>
      </c>
      <c r="AG129" s="14"/>
      <c r="AH129" s="14"/>
      <c r="AI129" s="14">
        <f t="shared" si="2"/>
        <v>843983.59000000008</v>
      </c>
      <c r="AJ129" s="15"/>
    </row>
    <row r="130" spans="1:36" s="16" customFormat="1" ht="20.25" customHeight="1" x14ac:dyDescent="0.25">
      <c r="A130" s="7">
        <v>122</v>
      </c>
      <c r="B130" s="8" t="s">
        <v>38</v>
      </c>
      <c r="C130" s="8" t="s">
        <v>164</v>
      </c>
      <c r="D130" s="8" t="s">
        <v>330</v>
      </c>
      <c r="E130" s="8" t="s">
        <v>130</v>
      </c>
      <c r="F130" s="9">
        <v>161</v>
      </c>
      <c r="G130" s="10">
        <v>8709.6</v>
      </c>
      <c r="H130" s="10">
        <v>6.5</v>
      </c>
      <c r="I130" s="10">
        <v>6.5</v>
      </c>
      <c r="J130" s="10">
        <v>0</v>
      </c>
      <c r="K130" s="10">
        <v>57547.350000000006</v>
      </c>
      <c r="L130" s="10">
        <v>56625.41</v>
      </c>
      <c r="M130" s="10">
        <v>0</v>
      </c>
      <c r="N130" s="10">
        <v>921.94</v>
      </c>
      <c r="O130" s="10">
        <v>58835.49</v>
      </c>
      <c r="P130" s="10">
        <v>58325.47</v>
      </c>
      <c r="Q130" s="10">
        <v>0</v>
      </c>
      <c r="R130" s="10">
        <v>510.02</v>
      </c>
      <c r="S130" s="10">
        <v>-1288.1399999999921</v>
      </c>
      <c r="T130" s="10">
        <v>2842020.35</v>
      </c>
      <c r="U130" s="10">
        <v>2812157.46</v>
      </c>
      <c r="V130" s="10">
        <v>0</v>
      </c>
      <c r="W130" s="10">
        <v>29862.89</v>
      </c>
      <c r="X130" s="10">
        <v>2686949.23</v>
      </c>
      <c r="Y130" s="10">
        <v>2680864.19</v>
      </c>
      <c r="Z130" s="10">
        <v>0</v>
      </c>
      <c r="AA130" s="10">
        <v>6085.04</v>
      </c>
      <c r="AB130" s="10">
        <v>155071.12000000011</v>
      </c>
      <c r="AC130" s="11">
        <v>1053186</v>
      </c>
      <c r="AD130" s="12">
        <f t="shared" si="3"/>
        <v>0.94543630906794873</v>
      </c>
      <c r="AE130" s="13" t="s">
        <v>34</v>
      </c>
      <c r="AF130" s="13" t="s">
        <v>333</v>
      </c>
      <c r="AG130" s="14"/>
      <c r="AH130" s="14"/>
      <c r="AI130" s="14">
        <f t="shared" si="2"/>
        <v>2686949.23</v>
      </c>
      <c r="AJ130" s="15"/>
    </row>
    <row r="131" spans="1:36" s="16" customFormat="1" ht="20.25" customHeight="1" x14ac:dyDescent="0.25">
      <c r="A131" s="7">
        <v>123</v>
      </c>
      <c r="B131" s="8" t="s">
        <v>38</v>
      </c>
      <c r="C131" s="8" t="s">
        <v>164</v>
      </c>
      <c r="D131" s="8" t="s">
        <v>330</v>
      </c>
      <c r="E131" s="8" t="s">
        <v>305</v>
      </c>
      <c r="F131" s="9">
        <v>200</v>
      </c>
      <c r="G131" s="10">
        <v>10982.2</v>
      </c>
      <c r="H131" s="10">
        <v>6.5</v>
      </c>
      <c r="I131" s="10">
        <v>6.5</v>
      </c>
      <c r="J131" s="10">
        <v>0</v>
      </c>
      <c r="K131" s="10">
        <v>72216.929999999993</v>
      </c>
      <c r="L131" s="10">
        <v>71396</v>
      </c>
      <c r="M131" s="10">
        <v>0</v>
      </c>
      <c r="N131" s="10">
        <v>820.93</v>
      </c>
      <c r="O131" s="10">
        <v>69720.34</v>
      </c>
      <c r="P131" s="10">
        <v>69716.91</v>
      </c>
      <c r="Q131" s="10">
        <v>0</v>
      </c>
      <c r="R131" s="10">
        <v>3.43</v>
      </c>
      <c r="S131" s="10">
        <v>2496.5899999999965</v>
      </c>
      <c r="T131" s="10">
        <v>3586600.66</v>
      </c>
      <c r="U131" s="10">
        <v>3547865.69</v>
      </c>
      <c r="V131" s="10">
        <v>0</v>
      </c>
      <c r="W131" s="10">
        <v>38734.97</v>
      </c>
      <c r="X131" s="10">
        <v>3426517.32</v>
      </c>
      <c r="Y131" s="10">
        <v>3413956.07</v>
      </c>
      <c r="Z131" s="10">
        <v>0</v>
      </c>
      <c r="AA131" s="10">
        <v>12561.25</v>
      </c>
      <c r="AB131" s="10">
        <v>160083.34000000032</v>
      </c>
      <c r="AC131" s="11">
        <v>1053187</v>
      </c>
      <c r="AD131" s="12">
        <f t="shared" si="3"/>
        <v>0.95536627710317756</v>
      </c>
      <c r="AE131" s="13" t="s">
        <v>34</v>
      </c>
      <c r="AF131" s="13" t="s">
        <v>334</v>
      </c>
      <c r="AG131" s="14">
        <v>2030000</v>
      </c>
      <c r="AH131" s="14"/>
      <c r="AI131" s="14">
        <f t="shared" si="2"/>
        <v>1396517.3199999998</v>
      </c>
      <c r="AJ131" s="15"/>
    </row>
    <row r="132" spans="1:36" s="16" customFormat="1" ht="20.25" customHeight="1" x14ac:dyDescent="0.25">
      <c r="A132" s="7">
        <v>124</v>
      </c>
      <c r="B132" s="8" t="s">
        <v>38</v>
      </c>
      <c r="C132" s="8" t="s">
        <v>164</v>
      </c>
      <c r="D132" s="8" t="s">
        <v>330</v>
      </c>
      <c r="E132" s="8" t="s">
        <v>84</v>
      </c>
      <c r="F132" s="9">
        <v>200</v>
      </c>
      <c r="G132" s="10">
        <v>10817.9</v>
      </c>
      <c r="H132" s="10">
        <v>6.5</v>
      </c>
      <c r="I132" s="10">
        <v>6.5</v>
      </c>
      <c r="J132" s="10">
        <v>0</v>
      </c>
      <c r="K132" s="10">
        <v>71049.989999999991</v>
      </c>
      <c r="L132" s="10">
        <v>70307.899999999994</v>
      </c>
      <c r="M132" s="10">
        <v>0</v>
      </c>
      <c r="N132" s="10">
        <v>742.09</v>
      </c>
      <c r="O132" s="10">
        <v>67676.320000000007</v>
      </c>
      <c r="P132" s="10">
        <v>67676.320000000007</v>
      </c>
      <c r="Q132" s="10">
        <v>0</v>
      </c>
      <c r="R132" s="10">
        <v>0</v>
      </c>
      <c r="S132" s="10">
        <v>3373.6699999999837</v>
      </c>
      <c r="T132" s="10">
        <v>3531290.38</v>
      </c>
      <c r="U132" s="10">
        <v>3495561.23</v>
      </c>
      <c r="V132" s="10">
        <v>0</v>
      </c>
      <c r="W132" s="10">
        <v>35729.15</v>
      </c>
      <c r="X132" s="10">
        <v>3400007.24</v>
      </c>
      <c r="Y132" s="10">
        <v>3385892.54</v>
      </c>
      <c r="Z132" s="10">
        <v>0</v>
      </c>
      <c r="AA132" s="10">
        <v>14114.7</v>
      </c>
      <c r="AB132" s="10">
        <v>131283.13999999966</v>
      </c>
      <c r="AC132" s="11">
        <v>1053188</v>
      </c>
      <c r="AD132" s="12">
        <f t="shared" si="3"/>
        <v>0.96282289875011651</v>
      </c>
      <c r="AE132" s="13" t="s">
        <v>34</v>
      </c>
      <c r="AF132" s="13" t="s">
        <v>335</v>
      </c>
      <c r="AG132" s="14"/>
      <c r="AH132" s="14"/>
      <c r="AI132" s="14">
        <f t="shared" si="2"/>
        <v>3400007.24</v>
      </c>
      <c r="AJ132" s="15"/>
    </row>
    <row r="133" spans="1:36" s="16" customFormat="1" ht="20.25" customHeight="1" x14ac:dyDescent="0.25">
      <c r="A133" s="7">
        <v>125</v>
      </c>
      <c r="B133" s="8" t="s">
        <v>38</v>
      </c>
      <c r="C133" s="8" t="s">
        <v>164</v>
      </c>
      <c r="D133" s="8" t="s">
        <v>330</v>
      </c>
      <c r="E133" s="8" t="s">
        <v>336</v>
      </c>
      <c r="F133" s="9">
        <v>44</v>
      </c>
      <c r="G133" s="10">
        <v>3191.1</v>
      </c>
      <c r="H133" s="10">
        <v>6.05</v>
      </c>
      <c r="I133" s="10">
        <v>6.05</v>
      </c>
      <c r="J133" s="10">
        <v>0</v>
      </c>
      <c r="K133" s="10">
        <v>20034.260000000002</v>
      </c>
      <c r="L133" s="10">
        <v>19306.27</v>
      </c>
      <c r="M133" s="10">
        <v>0</v>
      </c>
      <c r="N133" s="10">
        <v>727.99</v>
      </c>
      <c r="O133" s="10">
        <v>17875.95</v>
      </c>
      <c r="P133" s="10">
        <v>17872.87</v>
      </c>
      <c r="Q133" s="10">
        <v>0</v>
      </c>
      <c r="R133" s="10">
        <v>3.08</v>
      </c>
      <c r="S133" s="10">
        <v>2158.3100000000013</v>
      </c>
      <c r="T133" s="10">
        <v>1018887.9199999999</v>
      </c>
      <c r="U133" s="10">
        <v>993392.19</v>
      </c>
      <c r="V133" s="10">
        <v>0</v>
      </c>
      <c r="W133" s="10">
        <v>25495.73</v>
      </c>
      <c r="X133" s="10">
        <v>886608.96</v>
      </c>
      <c r="Y133" s="10">
        <v>883571.32</v>
      </c>
      <c r="Z133" s="10">
        <v>0</v>
      </c>
      <c r="AA133" s="10">
        <v>3037.64</v>
      </c>
      <c r="AB133" s="10">
        <v>132278.95999999996</v>
      </c>
      <c r="AC133" s="11">
        <v>1100702</v>
      </c>
      <c r="AD133" s="12">
        <f t="shared" si="3"/>
        <v>0.87017319824539685</v>
      </c>
      <c r="AE133" s="13" t="s">
        <v>34</v>
      </c>
      <c r="AF133" s="13" t="s">
        <v>337</v>
      </c>
      <c r="AG133" s="14"/>
      <c r="AH133" s="14"/>
      <c r="AI133" s="14">
        <f t="shared" si="2"/>
        <v>886608.96</v>
      </c>
      <c r="AJ133" s="15"/>
    </row>
    <row r="134" spans="1:36" s="16" customFormat="1" ht="20.25" customHeight="1" x14ac:dyDescent="0.25">
      <c r="A134" s="7">
        <v>126</v>
      </c>
      <c r="B134" s="8" t="s">
        <v>38</v>
      </c>
      <c r="C134" s="8" t="s">
        <v>164</v>
      </c>
      <c r="D134" s="8" t="s">
        <v>330</v>
      </c>
      <c r="E134" s="8" t="s">
        <v>338</v>
      </c>
      <c r="F134" s="9">
        <v>359</v>
      </c>
      <c r="G134" s="10">
        <v>18788.400000000001</v>
      </c>
      <c r="H134" s="10">
        <v>6.5</v>
      </c>
      <c r="I134" s="10">
        <v>6.5</v>
      </c>
      <c r="J134" s="10">
        <v>0</v>
      </c>
      <c r="K134" s="10">
        <v>123845.62</v>
      </c>
      <c r="L134" s="10">
        <v>122076.5</v>
      </c>
      <c r="M134" s="10">
        <v>0</v>
      </c>
      <c r="N134" s="10">
        <v>1769.12</v>
      </c>
      <c r="O134" s="10">
        <v>151051.51999999999</v>
      </c>
      <c r="P134" s="10">
        <v>147176.95999999999</v>
      </c>
      <c r="Q134" s="10">
        <v>0</v>
      </c>
      <c r="R134" s="10">
        <v>3874.56</v>
      </c>
      <c r="S134" s="10">
        <v>-27205.899999999994</v>
      </c>
      <c r="T134" s="10">
        <v>6137829.2800000003</v>
      </c>
      <c r="U134" s="10">
        <v>6067262.7999999998</v>
      </c>
      <c r="V134" s="10">
        <v>0</v>
      </c>
      <c r="W134" s="10">
        <v>70566.48</v>
      </c>
      <c r="X134" s="10">
        <v>5865687.4500000002</v>
      </c>
      <c r="Y134" s="10">
        <v>5831369.8600000003</v>
      </c>
      <c r="Z134" s="10">
        <v>0</v>
      </c>
      <c r="AA134" s="10">
        <v>34317.589999999997</v>
      </c>
      <c r="AB134" s="10">
        <v>272141.83000000007</v>
      </c>
      <c r="AC134" s="11">
        <v>1109282</v>
      </c>
      <c r="AD134" s="12">
        <f t="shared" si="3"/>
        <v>0.95566155108178574</v>
      </c>
      <c r="AE134" s="13" t="s">
        <v>34</v>
      </c>
      <c r="AF134" s="13" t="s">
        <v>339</v>
      </c>
      <c r="AG134" s="14"/>
      <c r="AH134" s="14"/>
      <c r="AI134" s="14">
        <f t="shared" si="2"/>
        <v>5865687.4500000002</v>
      </c>
      <c r="AJ134" s="15"/>
    </row>
    <row r="135" spans="1:36" s="16" customFormat="1" ht="20.25" customHeight="1" x14ac:dyDescent="0.25">
      <c r="A135" s="7">
        <v>127</v>
      </c>
      <c r="B135" s="8" t="s">
        <v>38</v>
      </c>
      <c r="C135" s="8" t="s">
        <v>164</v>
      </c>
      <c r="D135" s="8" t="s">
        <v>330</v>
      </c>
      <c r="E135" s="8" t="s">
        <v>340</v>
      </c>
      <c r="F135" s="9">
        <v>148</v>
      </c>
      <c r="G135" s="10">
        <v>8413.2999999999993</v>
      </c>
      <c r="H135" s="10">
        <v>6.5</v>
      </c>
      <c r="I135" s="10">
        <v>6.5</v>
      </c>
      <c r="J135" s="10">
        <v>0</v>
      </c>
      <c r="K135" s="10">
        <v>55875.259999999995</v>
      </c>
      <c r="L135" s="10">
        <v>54686.45</v>
      </c>
      <c r="M135" s="10">
        <v>0</v>
      </c>
      <c r="N135" s="10">
        <v>1188.81</v>
      </c>
      <c r="O135" s="10">
        <v>52920.91</v>
      </c>
      <c r="P135" s="10">
        <v>52718.86</v>
      </c>
      <c r="Q135" s="10">
        <v>0</v>
      </c>
      <c r="R135" s="10">
        <v>202.05</v>
      </c>
      <c r="S135" s="10">
        <v>2954.3499999999913</v>
      </c>
      <c r="T135" s="10">
        <v>2752509.65</v>
      </c>
      <c r="U135" s="10">
        <v>2712944.1</v>
      </c>
      <c r="V135" s="10">
        <v>0</v>
      </c>
      <c r="W135" s="10">
        <v>39565.550000000003</v>
      </c>
      <c r="X135" s="10">
        <v>2369349.12</v>
      </c>
      <c r="Y135" s="10">
        <v>2360739.04</v>
      </c>
      <c r="Z135" s="10">
        <v>0</v>
      </c>
      <c r="AA135" s="10">
        <v>8610.08</v>
      </c>
      <c r="AB135" s="10">
        <v>383160.5299999998</v>
      </c>
      <c r="AC135" s="11">
        <v>1105183</v>
      </c>
      <c r="AD135" s="12">
        <f t="shared" si="3"/>
        <v>0.86079593581079727</v>
      </c>
      <c r="AE135" s="13" t="s">
        <v>34</v>
      </c>
      <c r="AF135" s="13" t="s">
        <v>341</v>
      </c>
      <c r="AG135" s="14"/>
      <c r="AH135" s="14"/>
      <c r="AI135" s="14">
        <f t="shared" si="2"/>
        <v>2369349.12</v>
      </c>
      <c r="AJ135" s="15"/>
    </row>
    <row r="136" spans="1:36" s="16" customFormat="1" ht="20.25" customHeight="1" x14ac:dyDescent="0.25">
      <c r="A136" s="7">
        <v>128</v>
      </c>
      <c r="B136" s="8" t="s">
        <v>38</v>
      </c>
      <c r="C136" s="8" t="s">
        <v>164</v>
      </c>
      <c r="D136" s="8" t="s">
        <v>330</v>
      </c>
      <c r="E136" s="8" t="s">
        <v>342</v>
      </c>
      <c r="F136" s="9">
        <v>122</v>
      </c>
      <c r="G136" s="10">
        <v>5836.5</v>
      </c>
      <c r="H136" s="10">
        <v>6.05</v>
      </c>
      <c r="I136" s="10">
        <v>6.05</v>
      </c>
      <c r="J136" s="10">
        <v>0</v>
      </c>
      <c r="K136" s="10">
        <v>35760.979999999996</v>
      </c>
      <c r="L136" s="10">
        <v>35311.089999999997</v>
      </c>
      <c r="M136" s="10">
        <v>0</v>
      </c>
      <c r="N136" s="10">
        <v>449.89</v>
      </c>
      <c r="O136" s="10">
        <v>35867.699999999997</v>
      </c>
      <c r="P136" s="10">
        <v>35867.599999999999</v>
      </c>
      <c r="Q136" s="10">
        <v>0</v>
      </c>
      <c r="R136" s="10">
        <v>0.1</v>
      </c>
      <c r="S136" s="10">
        <v>-106.72000000000116</v>
      </c>
      <c r="T136" s="10">
        <v>1838440.89</v>
      </c>
      <c r="U136" s="10">
        <v>1816946.4</v>
      </c>
      <c r="V136" s="10">
        <v>0</v>
      </c>
      <c r="W136" s="10">
        <v>21494.49</v>
      </c>
      <c r="X136" s="10">
        <v>1746251.28</v>
      </c>
      <c r="Y136" s="10">
        <v>1741994.97</v>
      </c>
      <c r="Z136" s="10">
        <v>0</v>
      </c>
      <c r="AA136" s="10">
        <v>4256.3100000000004</v>
      </c>
      <c r="AB136" s="10">
        <v>92189.60999999987</v>
      </c>
      <c r="AC136" s="11">
        <v>1053193</v>
      </c>
      <c r="AD136" s="12">
        <f t="shared" si="3"/>
        <v>0.94985446064572687</v>
      </c>
      <c r="AE136" s="13" t="s">
        <v>34</v>
      </c>
      <c r="AF136" s="13" t="s">
        <v>343</v>
      </c>
      <c r="AG136" s="14">
        <v>961041.55999999994</v>
      </c>
      <c r="AH136" s="14"/>
      <c r="AI136" s="14">
        <f t="shared" si="2"/>
        <v>785209.72000000009</v>
      </c>
      <c r="AJ136" s="15"/>
    </row>
    <row r="137" spans="1:36" s="16" customFormat="1" ht="20.25" customHeight="1" x14ac:dyDescent="0.25">
      <c r="A137" s="7">
        <v>129</v>
      </c>
      <c r="B137" s="8" t="s">
        <v>38</v>
      </c>
      <c r="C137" s="8" t="s">
        <v>164</v>
      </c>
      <c r="D137" s="8" t="s">
        <v>344</v>
      </c>
      <c r="E137" s="8" t="s">
        <v>345</v>
      </c>
      <c r="F137" s="9">
        <v>72</v>
      </c>
      <c r="G137" s="10">
        <v>3822.3</v>
      </c>
      <c r="H137" s="10">
        <v>6.5</v>
      </c>
      <c r="I137" s="10">
        <v>6.5</v>
      </c>
      <c r="J137" s="10">
        <v>0</v>
      </c>
      <c r="K137" s="10">
        <v>25187.55</v>
      </c>
      <c r="L137" s="10">
        <v>24844.3</v>
      </c>
      <c r="M137" s="10">
        <v>0</v>
      </c>
      <c r="N137" s="10">
        <v>343.25</v>
      </c>
      <c r="O137" s="10">
        <v>22982.7</v>
      </c>
      <c r="P137" s="10">
        <v>22982.7</v>
      </c>
      <c r="Q137" s="10">
        <v>0</v>
      </c>
      <c r="R137" s="10">
        <v>0</v>
      </c>
      <c r="S137" s="10">
        <v>2204.8499999999985</v>
      </c>
      <c r="T137" s="10">
        <v>1245259.4100000001</v>
      </c>
      <c r="U137" s="10">
        <v>1233005.8</v>
      </c>
      <c r="V137" s="10">
        <v>0</v>
      </c>
      <c r="W137" s="10">
        <v>12253.61</v>
      </c>
      <c r="X137" s="10">
        <v>1184814.72</v>
      </c>
      <c r="Y137" s="10">
        <v>1181472.47</v>
      </c>
      <c r="Z137" s="10">
        <v>0</v>
      </c>
      <c r="AA137" s="10">
        <v>3342.25</v>
      </c>
      <c r="AB137" s="10">
        <v>60444.690000000177</v>
      </c>
      <c r="AC137" s="11">
        <v>1014722</v>
      </c>
      <c r="AD137" s="12">
        <f t="shared" si="3"/>
        <v>0.95146016202358974</v>
      </c>
      <c r="AE137" s="13" t="s">
        <v>174</v>
      </c>
      <c r="AF137" s="13" t="s">
        <v>346</v>
      </c>
      <c r="AG137" s="14">
        <v>198550</v>
      </c>
      <c r="AH137" s="14"/>
      <c r="AI137" s="14">
        <f t="shared" ref="AI137:AI200" si="4">X137-AG137</f>
        <v>986264.72</v>
      </c>
      <c r="AJ137" s="15"/>
    </row>
    <row r="138" spans="1:36" s="16" customFormat="1" ht="20.25" customHeight="1" x14ac:dyDescent="0.25">
      <c r="A138" s="7">
        <v>130</v>
      </c>
      <c r="B138" s="8" t="s">
        <v>38</v>
      </c>
      <c r="C138" s="8" t="s">
        <v>164</v>
      </c>
      <c r="D138" s="8" t="s">
        <v>344</v>
      </c>
      <c r="E138" s="8" t="s">
        <v>273</v>
      </c>
      <c r="F138" s="9">
        <v>176</v>
      </c>
      <c r="G138" s="10">
        <v>9268.2999999999993</v>
      </c>
      <c r="H138" s="10">
        <v>6.05</v>
      </c>
      <c r="I138" s="10">
        <v>6.05</v>
      </c>
      <c r="J138" s="10">
        <v>0</v>
      </c>
      <c r="K138" s="10">
        <v>56646.11</v>
      </c>
      <c r="L138" s="10">
        <v>56073.05</v>
      </c>
      <c r="M138" s="10">
        <v>0</v>
      </c>
      <c r="N138" s="10">
        <v>573.05999999999995</v>
      </c>
      <c r="O138" s="10">
        <v>52933.719999999994</v>
      </c>
      <c r="P138" s="10">
        <v>52933.59</v>
      </c>
      <c r="Q138" s="10">
        <v>0</v>
      </c>
      <c r="R138" s="10">
        <v>0.13</v>
      </c>
      <c r="S138" s="10">
        <v>3712.3900000000067</v>
      </c>
      <c r="T138" s="10">
        <v>2928759.98</v>
      </c>
      <c r="U138" s="10">
        <v>2885352.15</v>
      </c>
      <c r="V138" s="10">
        <v>0</v>
      </c>
      <c r="W138" s="10">
        <v>43407.83</v>
      </c>
      <c r="X138" s="10">
        <v>2786651.99</v>
      </c>
      <c r="Y138" s="10">
        <v>2767464.79</v>
      </c>
      <c r="Z138" s="10">
        <v>0</v>
      </c>
      <c r="AA138" s="10">
        <v>19187.2</v>
      </c>
      <c r="AB138" s="10">
        <v>142107.98999999976</v>
      </c>
      <c r="AC138" s="11">
        <v>1052872</v>
      </c>
      <c r="AD138" s="12">
        <f t="shared" ref="AD138:AD201" si="5">X138/T138</f>
        <v>0.95147844447123331</v>
      </c>
      <c r="AE138" s="13" t="s">
        <v>34</v>
      </c>
      <c r="AF138" s="13" t="s">
        <v>347</v>
      </c>
      <c r="AG138" s="14">
        <v>2128181.3199999998</v>
      </c>
      <c r="AH138" s="14"/>
      <c r="AI138" s="14">
        <f t="shared" si="4"/>
        <v>658470.67000000039</v>
      </c>
      <c r="AJ138" s="15"/>
    </row>
    <row r="139" spans="1:36" s="16" customFormat="1" ht="20.25" customHeight="1" x14ac:dyDescent="0.25">
      <c r="A139" s="7">
        <v>131</v>
      </c>
      <c r="B139" s="8" t="s">
        <v>38</v>
      </c>
      <c r="C139" s="8" t="s">
        <v>164</v>
      </c>
      <c r="D139" s="8" t="s">
        <v>348</v>
      </c>
      <c r="E139" s="8" t="s">
        <v>349</v>
      </c>
      <c r="F139" s="9">
        <v>74</v>
      </c>
      <c r="G139" s="10">
        <v>4166.3999999999996</v>
      </c>
      <c r="H139" s="10">
        <v>6.5</v>
      </c>
      <c r="I139" s="10">
        <v>6.5</v>
      </c>
      <c r="J139" s="10">
        <v>0</v>
      </c>
      <c r="K139" s="10">
        <v>27454.35</v>
      </c>
      <c r="L139" s="10">
        <v>27081.599999999999</v>
      </c>
      <c r="M139" s="10">
        <v>0</v>
      </c>
      <c r="N139" s="10">
        <v>372.75</v>
      </c>
      <c r="O139" s="10">
        <v>26904.62</v>
      </c>
      <c r="P139" s="10">
        <v>26447.5</v>
      </c>
      <c r="Q139" s="10">
        <v>0</v>
      </c>
      <c r="R139" s="10">
        <v>457.12</v>
      </c>
      <c r="S139" s="10">
        <v>549.72999999999956</v>
      </c>
      <c r="T139" s="10">
        <v>1372511.43</v>
      </c>
      <c r="U139" s="10">
        <v>1362652.96</v>
      </c>
      <c r="V139" s="10">
        <v>0</v>
      </c>
      <c r="W139" s="10">
        <v>9858.4699999999993</v>
      </c>
      <c r="X139" s="10">
        <v>1306980.24</v>
      </c>
      <c r="Y139" s="10">
        <v>1304856.55</v>
      </c>
      <c r="Z139" s="10">
        <v>0</v>
      </c>
      <c r="AA139" s="10">
        <v>2123.69</v>
      </c>
      <c r="AB139" s="10">
        <v>65531.189999999944</v>
      </c>
      <c r="AC139" s="11">
        <v>1052852</v>
      </c>
      <c r="AD139" s="12">
        <f t="shared" si="5"/>
        <v>0.95225453969443452</v>
      </c>
      <c r="AE139" s="13" t="s">
        <v>34</v>
      </c>
      <c r="AF139" s="13" t="s">
        <v>350</v>
      </c>
      <c r="AG139" s="14"/>
      <c r="AH139" s="14"/>
      <c r="AI139" s="14">
        <f t="shared" si="4"/>
        <v>1306980.24</v>
      </c>
      <c r="AJ139" s="15"/>
    </row>
    <row r="140" spans="1:36" s="16" customFormat="1" ht="20.25" customHeight="1" x14ac:dyDescent="0.25">
      <c r="A140" s="7">
        <v>132</v>
      </c>
      <c r="B140" s="8" t="s">
        <v>38</v>
      </c>
      <c r="C140" s="8" t="s">
        <v>164</v>
      </c>
      <c r="D140" s="8" t="s">
        <v>348</v>
      </c>
      <c r="E140" s="8" t="s">
        <v>351</v>
      </c>
      <c r="F140" s="9">
        <v>125</v>
      </c>
      <c r="G140" s="10">
        <v>6723.6</v>
      </c>
      <c r="H140" s="10">
        <v>6.05</v>
      </c>
      <c r="I140" s="10">
        <v>6.05</v>
      </c>
      <c r="J140" s="10">
        <v>0</v>
      </c>
      <c r="K140" s="10">
        <v>40674.5</v>
      </c>
      <c r="L140" s="10">
        <v>40674.5</v>
      </c>
      <c r="M140" s="10">
        <v>0</v>
      </c>
      <c r="N140" s="10">
        <v>0</v>
      </c>
      <c r="O140" s="10">
        <v>38908.61</v>
      </c>
      <c r="P140" s="10">
        <v>38908.61</v>
      </c>
      <c r="Q140" s="10">
        <v>0</v>
      </c>
      <c r="R140" s="10">
        <v>0</v>
      </c>
      <c r="S140" s="10">
        <v>1765.8899999999994</v>
      </c>
      <c r="T140" s="10">
        <v>2097083.4</v>
      </c>
      <c r="U140" s="10">
        <v>2092499.17</v>
      </c>
      <c r="V140" s="10">
        <v>0</v>
      </c>
      <c r="W140" s="10">
        <v>4584.2299999999996</v>
      </c>
      <c r="X140" s="10">
        <v>2066182.85</v>
      </c>
      <c r="Y140" s="10">
        <v>2065307.76</v>
      </c>
      <c r="Z140" s="10">
        <v>0</v>
      </c>
      <c r="AA140" s="10">
        <v>875.09</v>
      </c>
      <c r="AB140" s="10">
        <v>30900.549999999814</v>
      </c>
      <c r="AC140" s="11">
        <v>1052853</v>
      </c>
      <c r="AD140" s="12">
        <f t="shared" si="5"/>
        <v>0.98526498755366632</v>
      </c>
      <c r="AE140" s="13" t="s">
        <v>352</v>
      </c>
      <c r="AF140" s="13" t="s">
        <v>353</v>
      </c>
      <c r="AG140" s="14"/>
      <c r="AH140" s="14"/>
      <c r="AI140" s="14">
        <f t="shared" si="4"/>
        <v>2066182.85</v>
      </c>
      <c r="AJ140" s="15"/>
    </row>
    <row r="141" spans="1:36" s="16" customFormat="1" ht="20.25" customHeight="1" x14ac:dyDescent="0.25">
      <c r="A141" s="7">
        <v>133</v>
      </c>
      <c r="B141" s="8" t="s">
        <v>38</v>
      </c>
      <c r="C141" s="8" t="s">
        <v>164</v>
      </c>
      <c r="D141" s="8" t="s">
        <v>354</v>
      </c>
      <c r="E141" s="8" t="s">
        <v>268</v>
      </c>
      <c r="F141" s="9">
        <v>135</v>
      </c>
      <c r="G141" s="10">
        <v>9214.2000000000007</v>
      </c>
      <c r="H141" s="10">
        <v>6.5</v>
      </c>
      <c r="I141" s="10">
        <v>6.5</v>
      </c>
      <c r="J141" s="10">
        <v>0</v>
      </c>
      <c r="K141" s="10">
        <v>63371.02</v>
      </c>
      <c r="L141" s="10">
        <v>59892.31</v>
      </c>
      <c r="M141" s="10">
        <v>0</v>
      </c>
      <c r="N141" s="10">
        <v>3478.71</v>
      </c>
      <c r="O141" s="10">
        <v>167104.68</v>
      </c>
      <c r="P141" s="10">
        <v>167102.12</v>
      </c>
      <c r="Q141" s="10">
        <v>0</v>
      </c>
      <c r="R141" s="10">
        <v>2.56</v>
      </c>
      <c r="S141" s="10">
        <v>-103733.66</v>
      </c>
      <c r="T141" s="10">
        <v>2949450.2</v>
      </c>
      <c r="U141" s="10">
        <v>2869435.77</v>
      </c>
      <c r="V141" s="10">
        <v>0</v>
      </c>
      <c r="W141" s="10">
        <v>80014.429999999993</v>
      </c>
      <c r="X141" s="10">
        <v>2466464.9300000002</v>
      </c>
      <c r="Y141" s="10">
        <v>2462523.4300000002</v>
      </c>
      <c r="Z141" s="10">
        <v>0</v>
      </c>
      <c r="AA141" s="10">
        <v>3941.5</v>
      </c>
      <c r="AB141" s="10">
        <v>482985.27</v>
      </c>
      <c r="AC141" s="11">
        <v>1015495</v>
      </c>
      <c r="AD141" s="12">
        <f t="shared" si="5"/>
        <v>0.83624566029289116</v>
      </c>
      <c r="AE141" s="13" t="s">
        <v>262</v>
      </c>
      <c r="AF141" s="13" t="s">
        <v>355</v>
      </c>
      <c r="AG141" s="14"/>
      <c r="AH141" s="14"/>
      <c r="AI141" s="14">
        <f t="shared" si="4"/>
        <v>2466464.9300000002</v>
      </c>
      <c r="AJ141" s="15"/>
    </row>
    <row r="142" spans="1:36" s="16" customFormat="1" ht="20.25" customHeight="1" x14ac:dyDescent="0.25">
      <c r="A142" s="7">
        <v>134</v>
      </c>
      <c r="B142" s="8" t="s">
        <v>38</v>
      </c>
      <c r="C142" s="8" t="s">
        <v>164</v>
      </c>
      <c r="D142" s="8" t="s">
        <v>354</v>
      </c>
      <c r="E142" s="8" t="s">
        <v>142</v>
      </c>
      <c r="F142" s="9">
        <v>65</v>
      </c>
      <c r="G142" s="10">
        <v>3471.7</v>
      </c>
      <c r="H142" s="10">
        <v>6.5</v>
      </c>
      <c r="I142" s="10">
        <v>6.5</v>
      </c>
      <c r="J142" s="10">
        <v>0</v>
      </c>
      <c r="K142" s="10">
        <v>22752.68</v>
      </c>
      <c r="L142" s="10">
        <v>22566.05</v>
      </c>
      <c r="M142" s="10">
        <v>0</v>
      </c>
      <c r="N142" s="10">
        <v>186.63</v>
      </c>
      <c r="O142" s="10">
        <v>22041.149999999998</v>
      </c>
      <c r="P142" s="10">
        <v>21448.05</v>
      </c>
      <c r="Q142" s="10">
        <v>0</v>
      </c>
      <c r="R142" s="10">
        <v>593.1</v>
      </c>
      <c r="S142" s="10">
        <v>711.53000000000247</v>
      </c>
      <c r="T142" s="10">
        <v>1134548.7100000002</v>
      </c>
      <c r="U142" s="10">
        <v>1120076.6000000001</v>
      </c>
      <c r="V142" s="10">
        <v>0</v>
      </c>
      <c r="W142" s="10">
        <v>14472.11</v>
      </c>
      <c r="X142" s="10">
        <v>1099754.23</v>
      </c>
      <c r="Y142" s="10">
        <v>1090090.3999999999</v>
      </c>
      <c r="Z142" s="10">
        <v>0</v>
      </c>
      <c r="AA142" s="10">
        <v>9663.83</v>
      </c>
      <c r="AB142" s="10">
        <v>34794.480000000214</v>
      </c>
      <c r="AC142" s="11">
        <v>1015499</v>
      </c>
      <c r="AD142" s="12">
        <f t="shared" si="5"/>
        <v>0.96933187646037677</v>
      </c>
      <c r="AE142" s="13" t="s">
        <v>262</v>
      </c>
      <c r="AF142" s="13" t="s">
        <v>356</v>
      </c>
      <c r="AG142" s="14"/>
      <c r="AH142" s="14"/>
      <c r="AI142" s="14">
        <f t="shared" si="4"/>
        <v>1099754.23</v>
      </c>
      <c r="AJ142" s="15"/>
    </row>
    <row r="143" spans="1:36" s="16" customFormat="1" ht="20.25" customHeight="1" x14ac:dyDescent="0.25">
      <c r="A143" s="7">
        <v>135</v>
      </c>
      <c r="B143" s="8" t="s">
        <v>38</v>
      </c>
      <c r="C143" s="8" t="s">
        <v>164</v>
      </c>
      <c r="D143" s="8" t="s">
        <v>357</v>
      </c>
      <c r="E143" s="8" t="s">
        <v>170</v>
      </c>
      <c r="F143" s="9">
        <v>134</v>
      </c>
      <c r="G143" s="10">
        <v>8488.1</v>
      </c>
      <c r="H143" s="10">
        <v>6.5</v>
      </c>
      <c r="I143" s="10">
        <v>6.5</v>
      </c>
      <c r="J143" s="10">
        <v>0</v>
      </c>
      <c r="K143" s="10">
        <v>57871.51</v>
      </c>
      <c r="L143" s="10">
        <v>55172.66</v>
      </c>
      <c r="M143" s="10">
        <v>0</v>
      </c>
      <c r="N143" s="10">
        <v>2698.85</v>
      </c>
      <c r="O143" s="10">
        <v>55849.37</v>
      </c>
      <c r="P143" s="10">
        <v>55365.39</v>
      </c>
      <c r="Q143" s="10">
        <v>0</v>
      </c>
      <c r="R143" s="10">
        <v>483.98</v>
      </c>
      <c r="S143" s="10">
        <v>2022.1399999999994</v>
      </c>
      <c r="T143" s="10">
        <v>2782468.08</v>
      </c>
      <c r="U143" s="10">
        <v>2704376.23</v>
      </c>
      <c r="V143" s="10">
        <v>0</v>
      </c>
      <c r="W143" s="10">
        <v>78091.850000000006</v>
      </c>
      <c r="X143" s="10">
        <v>2322637.54</v>
      </c>
      <c r="Y143" s="10">
        <v>2318369.02</v>
      </c>
      <c r="Z143" s="10">
        <v>0</v>
      </c>
      <c r="AA143" s="10">
        <v>4268.5200000000004</v>
      </c>
      <c r="AB143" s="10">
        <v>459830.54000000004</v>
      </c>
      <c r="AC143" s="11">
        <v>1052897</v>
      </c>
      <c r="AD143" s="12">
        <f t="shared" si="5"/>
        <v>0.834740048482425</v>
      </c>
      <c r="AE143" s="13" t="s">
        <v>179</v>
      </c>
      <c r="AF143" s="13" t="s">
        <v>358</v>
      </c>
      <c r="AG143" s="14">
        <v>865278</v>
      </c>
      <c r="AH143" s="14"/>
      <c r="AI143" s="14">
        <f t="shared" si="4"/>
        <v>1457359.54</v>
      </c>
      <c r="AJ143" s="15"/>
    </row>
    <row r="144" spans="1:36" s="16" customFormat="1" ht="20.25" customHeight="1" x14ac:dyDescent="0.25">
      <c r="A144" s="7">
        <v>136</v>
      </c>
      <c r="B144" s="8" t="s">
        <v>38</v>
      </c>
      <c r="C144" s="8" t="s">
        <v>164</v>
      </c>
      <c r="D144" s="8" t="s">
        <v>357</v>
      </c>
      <c r="E144" s="8" t="s">
        <v>359</v>
      </c>
      <c r="F144" s="9">
        <v>89</v>
      </c>
      <c r="G144" s="10">
        <v>4324.1000000000004</v>
      </c>
      <c r="H144" s="10">
        <v>6.05</v>
      </c>
      <c r="I144" s="10">
        <v>6.05</v>
      </c>
      <c r="J144" s="10">
        <v>0</v>
      </c>
      <c r="K144" s="10">
        <v>26987.82</v>
      </c>
      <c r="L144" s="10">
        <v>26161.01</v>
      </c>
      <c r="M144" s="10">
        <v>0</v>
      </c>
      <c r="N144" s="10">
        <v>826.81</v>
      </c>
      <c r="O144" s="10">
        <v>25253.05</v>
      </c>
      <c r="P144" s="10">
        <v>25253.05</v>
      </c>
      <c r="Q144" s="10">
        <v>0</v>
      </c>
      <c r="R144" s="10">
        <v>0</v>
      </c>
      <c r="S144" s="10">
        <v>1734.7700000000004</v>
      </c>
      <c r="T144" s="10">
        <v>1366106.55</v>
      </c>
      <c r="U144" s="10">
        <v>1343648.37</v>
      </c>
      <c r="V144" s="10">
        <v>0</v>
      </c>
      <c r="W144" s="10">
        <v>22458.18</v>
      </c>
      <c r="X144" s="10">
        <v>1224377.83</v>
      </c>
      <c r="Y144" s="10">
        <v>1221919.3</v>
      </c>
      <c r="Z144" s="10">
        <v>0</v>
      </c>
      <c r="AA144" s="10">
        <v>2458.5300000000002</v>
      </c>
      <c r="AB144" s="10">
        <v>141728.71999999997</v>
      </c>
      <c r="AC144" s="11">
        <v>1014716</v>
      </c>
      <c r="AD144" s="12">
        <f t="shared" si="5"/>
        <v>0.89625353893515847</v>
      </c>
      <c r="AE144" s="13" t="s">
        <v>174</v>
      </c>
      <c r="AF144" s="13" t="s">
        <v>360</v>
      </c>
      <c r="AG144" s="14">
        <v>390000</v>
      </c>
      <c r="AH144" s="14"/>
      <c r="AI144" s="14">
        <f t="shared" si="4"/>
        <v>834377.83000000007</v>
      </c>
      <c r="AJ144" s="15"/>
    </row>
    <row r="145" spans="1:36" s="16" customFormat="1" ht="20.25" customHeight="1" x14ac:dyDescent="0.25">
      <c r="A145" s="7">
        <v>137</v>
      </c>
      <c r="B145" s="8" t="s">
        <v>38</v>
      </c>
      <c r="C145" s="8" t="s">
        <v>164</v>
      </c>
      <c r="D145" s="8" t="s">
        <v>361</v>
      </c>
      <c r="E145" s="8" t="s">
        <v>362</v>
      </c>
      <c r="F145" s="9">
        <v>183</v>
      </c>
      <c r="G145" s="10">
        <v>9961.7000000000007</v>
      </c>
      <c r="H145" s="10">
        <v>6.5</v>
      </c>
      <c r="I145" s="10">
        <v>6.5</v>
      </c>
      <c r="J145" s="10">
        <v>0</v>
      </c>
      <c r="K145" s="10">
        <v>65720.59</v>
      </c>
      <c r="L145" s="10">
        <v>64738.07</v>
      </c>
      <c r="M145" s="10">
        <v>0</v>
      </c>
      <c r="N145" s="10">
        <v>982.52</v>
      </c>
      <c r="O145" s="10">
        <v>64880.17</v>
      </c>
      <c r="P145" s="10">
        <v>64856.77</v>
      </c>
      <c r="Q145" s="10">
        <v>0</v>
      </c>
      <c r="R145" s="10">
        <v>23.4</v>
      </c>
      <c r="S145" s="10">
        <v>840.41999999999825</v>
      </c>
      <c r="T145" s="10">
        <v>3257235.5300000003</v>
      </c>
      <c r="U145" s="10">
        <v>3215505.14</v>
      </c>
      <c r="V145" s="10">
        <v>0</v>
      </c>
      <c r="W145" s="10">
        <v>41730.39</v>
      </c>
      <c r="X145" s="10">
        <v>3068722.13</v>
      </c>
      <c r="Y145" s="10">
        <v>3059308.78</v>
      </c>
      <c r="Z145" s="10">
        <v>0</v>
      </c>
      <c r="AA145" s="10">
        <v>9413.35</v>
      </c>
      <c r="AB145" s="10">
        <v>188513.40000000037</v>
      </c>
      <c r="AC145" s="11">
        <v>1053074</v>
      </c>
      <c r="AD145" s="12">
        <f t="shared" si="5"/>
        <v>0.94212472562584371</v>
      </c>
      <c r="AE145" s="13" t="s">
        <v>34</v>
      </c>
      <c r="AF145" s="13" t="s">
        <v>363</v>
      </c>
      <c r="AG145" s="14"/>
      <c r="AH145" s="14"/>
      <c r="AI145" s="14">
        <f t="shared" si="4"/>
        <v>3068722.13</v>
      </c>
      <c r="AJ145" s="15"/>
    </row>
    <row r="146" spans="1:36" s="16" customFormat="1" ht="20.25" customHeight="1" x14ac:dyDescent="0.25">
      <c r="A146" s="7">
        <v>138</v>
      </c>
      <c r="B146" s="8" t="s">
        <v>38</v>
      </c>
      <c r="C146" s="8" t="s">
        <v>164</v>
      </c>
      <c r="D146" s="8" t="s">
        <v>364</v>
      </c>
      <c r="E146" s="8" t="s">
        <v>305</v>
      </c>
      <c r="F146" s="9">
        <v>71</v>
      </c>
      <c r="G146" s="10">
        <v>3264.7</v>
      </c>
      <c r="H146" s="10">
        <v>6.05</v>
      </c>
      <c r="I146" s="10">
        <v>6.05</v>
      </c>
      <c r="J146" s="10">
        <v>0</v>
      </c>
      <c r="K146" s="10">
        <v>20337.28</v>
      </c>
      <c r="L146" s="10">
        <v>19846.009999999998</v>
      </c>
      <c r="M146" s="10">
        <v>0</v>
      </c>
      <c r="N146" s="10">
        <v>491.27</v>
      </c>
      <c r="O146" s="10">
        <v>19716.080000000002</v>
      </c>
      <c r="P146" s="10">
        <v>19711.900000000001</v>
      </c>
      <c r="Q146" s="10">
        <v>0</v>
      </c>
      <c r="R146" s="10">
        <v>4.18</v>
      </c>
      <c r="S146" s="10">
        <v>621.19999999999709</v>
      </c>
      <c r="T146" s="10">
        <v>1035750.0399999999</v>
      </c>
      <c r="U146" s="10">
        <v>1020970.09</v>
      </c>
      <c r="V146" s="10">
        <v>0</v>
      </c>
      <c r="W146" s="10">
        <v>14779.95</v>
      </c>
      <c r="X146" s="10">
        <v>930259.32000000007</v>
      </c>
      <c r="Y146" s="10">
        <v>927952.06</v>
      </c>
      <c r="Z146" s="10">
        <v>0</v>
      </c>
      <c r="AA146" s="10">
        <v>2307.2600000000002</v>
      </c>
      <c r="AB146" s="10">
        <v>105490.71999999986</v>
      </c>
      <c r="AC146" s="11">
        <v>1029005</v>
      </c>
      <c r="AD146" s="12">
        <f t="shared" si="5"/>
        <v>0.89815040702291471</v>
      </c>
      <c r="AE146" s="13" t="s">
        <v>365</v>
      </c>
      <c r="AF146" s="13" t="s">
        <v>366</v>
      </c>
      <c r="AG146" s="14"/>
      <c r="AH146" s="14"/>
      <c r="AI146" s="14">
        <f t="shared" si="4"/>
        <v>930259.32000000007</v>
      </c>
      <c r="AJ146" s="15"/>
    </row>
    <row r="147" spans="1:36" s="16" customFormat="1" ht="20.25" customHeight="1" x14ac:dyDescent="0.25">
      <c r="A147" s="7">
        <v>139</v>
      </c>
      <c r="B147" s="8" t="s">
        <v>38</v>
      </c>
      <c r="C147" s="8" t="s">
        <v>164</v>
      </c>
      <c r="D147" s="8" t="s">
        <v>367</v>
      </c>
      <c r="E147" s="8" t="s">
        <v>368</v>
      </c>
      <c r="F147" s="9">
        <v>81</v>
      </c>
      <c r="G147" s="10">
        <v>3501</v>
      </c>
      <c r="H147" s="10">
        <v>6.05</v>
      </c>
      <c r="I147" s="10">
        <v>6.05</v>
      </c>
      <c r="J147" s="10">
        <v>0</v>
      </c>
      <c r="K147" s="10">
        <v>21181.24</v>
      </c>
      <c r="L147" s="10">
        <v>21181.24</v>
      </c>
      <c r="M147" s="10">
        <v>0</v>
      </c>
      <c r="N147" s="10">
        <v>0</v>
      </c>
      <c r="O147" s="10">
        <v>21181.03</v>
      </c>
      <c r="P147" s="10">
        <v>21181.03</v>
      </c>
      <c r="Q147" s="10">
        <v>0</v>
      </c>
      <c r="R147" s="10">
        <v>0</v>
      </c>
      <c r="S147" s="10">
        <v>0.21000000000276486</v>
      </c>
      <c r="T147" s="10">
        <v>1104094.28</v>
      </c>
      <c r="U147" s="10">
        <v>1089737.47</v>
      </c>
      <c r="V147" s="10">
        <v>0</v>
      </c>
      <c r="W147" s="10">
        <v>14356.81</v>
      </c>
      <c r="X147" s="10">
        <v>1019597.1</v>
      </c>
      <c r="Y147" s="10">
        <v>1014146.84</v>
      </c>
      <c r="Z147" s="10">
        <v>0</v>
      </c>
      <c r="AA147" s="10">
        <v>5450.26</v>
      </c>
      <c r="AB147" s="10">
        <v>84497.180000000051</v>
      </c>
      <c r="AC147" s="11">
        <v>1053030</v>
      </c>
      <c r="AD147" s="12">
        <f t="shared" si="5"/>
        <v>0.92346923489178834</v>
      </c>
      <c r="AE147" s="13" t="s">
        <v>34</v>
      </c>
      <c r="AF147" s="13" t="s">
        <v>369</v>
      </c>
      <c r="AG147" s="14"/>
      <c r="AH147" s="14"/>
      <c r="AI147" s="14">
        <f t="shared" si="4"/>
        <v>1019597.1</v>
      </c>
      <c r="AJ147" s="15"/>
    </row>
    <row r="148" spans="1:36" s="16" customFormat="1" ht="20.25" customHeight="1" x14ac:dyDescent="0.25">
      <c r="A148" s="7">
        <v>140</v>
      </c>
      <c r="B148" s="8" t="s">
        <v>38</v>
      </c>
      <c r="C148" s="8" t="s">
        <v>164</v>
      </c>
      <c r="D148" s="8" t="s">
        <v>370</v>
      </c>
      <c r="E148" s="8" t="s">
        <v>64</v>
      </c>
      <c r="F148" s="9">
        <v>68</v>
      </c>
      <c r="G148" s="10">
        <v>3134.8</v>
      </c>
      <c r="H148" s="10">
        <v>6.5</v>
      </c>
      <c r="I148" s="10">
        <v>6.5</v>
      </c>
      <c r="J148" s="10">
        <v>0</v>
      </c>
      <c r="K148" s="10">
        <v>21008.440000000002</v>
      </c>
      <c r="L148" s="10">
        <v>20376.22</v>
      </c>
      <c r="M148" s="10">
        <v>0</v>
      </c>
      <c r="N148" s="10">
        <v>632.22</v>
      </c>
      <c r="O148" s="10">
        <v>19382.64</v>
      </c>
      <c r="P148" s="10">
        <v>19320.09</v>
      </c>
      <c r="Q148" s="10">
        <v>0</v>
      </c>
      <c r="R148" s="10">
        <v>62.55</v>
      </c>
      <c r="S148" s="10">
        <v>1625.8000000000029</v>
      </c>
      <c r="T148" s="10">
        <v>1032541.3099999999</v>
      </c>
      <c r="U148" s="10">
        <v>1013558.35</v>
      </c>
      <c r="V148" s="10">
        <v>0</v>
      </c>
      <c r="W148" s="10">
        <v>18982.96</v>
      </c>
      <c r="X148" s="10">
        <v>890450.72000000009</v>
      </c>
      <c r="Y148" s="10">
        <v>888319.54</v>
      </c>
      <c r="Z148" s="10">
        <v>0</v>
      </c>
      <c r="AA148" s="10">
        <v>2131.1799999999998</v>
      </c>
      <c r="AB148" s="10">
        <v>142090.58999999985</v>
      </c>
      <c r="AC148" s="11">
        <v>1046864</v>
      </c>
      <c r="AD148" s="12">
        <f t="shared" si="5"/>
        <v>0.86238750099015427</v>
      </c>
      <c r="AE148" s="13" t="s">
        <v>34</v>
      </c>
      <c r="AF148" s="13" t="s">
        <v>371</v>
      </c>
      <c r="AG148" s="14"/>
      <c r="AH148" s="14"/>
      <c r="AI148" s="14">
        <f t="shared" si="4"/>
        <v>890450.72000000009</v>
      </c>
      <c r="AJ148" s="15"/>
    </row>
    <row r="149" spans="1:36" s="16" customFormat="1" ht="20.25" customHeight="1" x14ac:dyDescent="0.25">
      <c r="A149" s="7">
        <v>141</v>
      </c>
      <c r="B149" s="8" t="s">
        <v>38</v>
      </c>
      <c r="C149" s="8" t="s">
        <v>164</v>
      </c>
      <c r="D149" s="8" t="s">
        <v>372</v>
      </c>
      <c r="E149" s="8" t="s">
        <v>193</v>
      </c>
      <c r="F149" s="9">
        <v>122</v>
      </c>
      <c r="G149" s="10">
        <v>5790.2</v>
      </c>
      <c r="H149" s="10">
        <v>6.05</v>
      </c>
      <c r="I149" s="10">
        <v>6.05</v>
      </c>
      <c r="J149" s="10">
        <v>0</v>
      </c>
      <c r="K149" s="10">
        <v>35655.440000000002</v>
      </c>
      <c r="L149" s="10">
        <v>35029.78</v>
      </c>
      <c r="M149" s="10">
        <v>0</v>
      </c>
      <c r="N149" s="10">
        <v>625.66</v>
      </c>
      <c r="O149" s="10">
        <v>35351.449999999997</v>
      </c>
      <c r="P149" s="10">
        <v>35348.49</v>
      </c>
      <c r="Q149" s="10">
        <v>0</v>
      </c>
      <c r="R149" s="10">
        <v>2.96</v>
      </c>
      <c r="S149" s="10">
        <v>303.99000000000524</v>
      </c>
      <c r="T149" s="10">
        <v>1816199.8599999999</v>
      </c>
      <c r="U149" s="10">
        <v>1802382.21</v>
      </c>
      <c r="V149" s="10">
        <v>0</v>
      </c>
      <c r="W149" s="10">
        <v>13817.65</v>
      </c>
      <c r="X149" s="10">
        <v>1714453.5299999998</v>
      </c>
      <c r="Y149" s="10">
        <v>1712083.9</v>
      </c>
      <c r="Z149" s="10">
        <v>0</v>
      </c>
      <c r="AA149" s="10">
        <v>2369.63</v>
      </c>
      <c r="AB149" s="10">
        <v>101746.33000000007</v>
      </c>
      <c r="AC149" s="11">
        <v>1014739</v>
      </c>
      <c r="AD149" s="12">
        <f t="shared" si="5"/>
        <v>0.943978450697601</v>
      </c>
      <c r="AE149" s="13" t="s">
        <v>34</v>
      </c>
      <c r="AF149" s="13" t="s">
        <v>373</v>
      </c>
      <c r="AG149" s="14">
        <v>777218</v>
      </c>
      <c r="AH149" s="14"/>
      <c r="AI149" s="14">
        <f t="shared" si="4"/>
        <v>937235.5299999998</v>
      </c>
      <c r="AJ149" s="15"/>
    </row>
    <row r="150" spans="1:36" s="16" customFormat="1" ht="20.25" customHeight="1" x14ac:dyDescent="0.25">
      <c r="A150" s="7">
        <v>142</v>
      </c>
      <c r="B150" s="8" t="s">
        <v>38</v>
      </c>
      <c r="C150" s="8" t="s">
        <v>164</v>
      </c>
      <c r="D150" s="8" t="s">
        <v>372</v>
      </c>
      <c r="E150" s="8" t="s">
        <v>54</v>
      </c>
      <c r="F150" s="9">
        <v>179</v>
      </c>
      <c r="G150" s="10">
        <v>8604.3799999999992</v>
      </c>
      <c r="H150" s="10">
        <v>6.05</v>
      </c>
      <c r="I150" s="10">
        <v>6.05</v>
      </c>
      <c r="J150" s="10">
        <v>0</v>
      </c>
      <c r="K150" s="10">
        <v>53513.51</v>
      </c>
      <c r="L150" s="10">
        <v>52063.65</v>
      </c>
      <c r="M150" s="10">
        <v>0</v>
      </c>
      <c r="N150" s="10">
        <v>1449.86</v>
      </c>
      <c r="O150" s="10">
        <v>52882.14</v>
      </c>
      <c r="P150" s="10">
        <v>52873.96</v>
      </c>
      <c r="Q150" s="10">
        <v>0</v>
      </c>
      <c r="R150" s="10">
        <v>8.18</v>
      </c>
      <c r="S150" s="10">
        <v>631.37000000000262</v>
      </c>
      <c r="T150" s="10">
        <v>2737718.77</v>
      </c>
      <c r="U150" s="10">
        <v>2678506.91</v>
      </c>
      <c r="V150" s="10">
        <v>0</v>
      </c>
      <c r="W150" s="10">
        <v>59211.86</v>
      </c>
      <c r="X150" s="10">
        <v>2452167.52</v>
      </c>
      <c r="Y150" s="10">
        <v>2438969.5</v>
      </c>
      <c r="Z150" s="10">
        <v>0</v>
      </c>
      <c r="AA150" s="10">
        <v>13198.02</v>
      </c>
      <c r="AB150" s="10">
        <v>285551.25</v>
      </c>
      <c r="AC150" s="11">
        <v>1053112</v>
      </c>
      <c r="AD150" s="12">
        <f t="shared" si="5"/>
        <v>0.89569737654244153</v>
      </c>
      <c r="AE150" s="13" t="s">
        <v>34</v>
      </c>
      <c r="AF150" s="13" t="s">
        <v>374</v>
      </c>
      <c r="AG150" s="14"/>
      <c r="AH150" s="14"/>
      <c r="AI150" s="14">
        <f t="shared" si="4"/>
        <v>2452167.52</v>
      </c>
      <c r="AJ150" s="15"/>
    </row>
    <row r="151" spans="1:36" s="16" customFormat="1" ht="20.25" customHeight="1" x14ac:dyDescent="0.25">
      <c r="A151" s="7">
        <v>143</v>
      </c>
      <c r="B151" s="8" t="s">
        <v>38</v>
      </c>
      <c r="C151" s="8" t="s">
        <v>164</v>
      </c>
      <c r="D151" s="8" t="s">
        <v>372</v>
      </c>
      <c r="E151" s="8" t="s">
        <v>137</v>
      </c>
      <c r="F151" s="9">
        <v>117</v>
      </c>
      <c r="G151" s="10">
        <v>5507.4</v>
      </c>
      <c r="H151" s="10">
        <v>6.05</v>
      </c>
      <c r="I151" s="10">
        <v>6.05</v>
      </c>
      <c r="J151" s="10">
        <v>0</v>
      </c>
      <c r="K151" s="10">
        <v>33437.279999999999</v>
      </c>
      <c r="L151" s="10">
        <v>33314.01</v>
      </c>
      <c r="M151" s="10">
        <v>0</v>
      </c>
      <c r="N151" s="10">
        <v>123.27</v>
      </c>
      <c r="O151" s="10">
        <v>35256.060000000005</v>
      </c>
      <c r="P151" s="10">
        <v>35255.800000000003</v>
      </c>
      <c r="Q151" s="10">
        <v>0</v>
      </c>
      <c r="R151" s="10">
        <v>0.26</v>
      </c>
      <c r="S151" s="10">
        <v>-1818.7800000000061</v>
      </c>
      <c r="T151" s="10">
        <v>1730844.42</v>
      </c>
      <c r="U151" s="10">
        <v>1714756.42</v>
      </c>
      <c r="V151" s="10">
        <v>0</v>
      </c>
      <c r="W151" s="10">
        <v>16088</v>
      </c>
      <c r="X151" s="10">
        <v>1704626.76</v>
      </c>
      <c r="Y151" s="10">
        <v>1695910.54</v>
      </c>
      <c r="Z151" s="10">
        <v>0</v>
      </c>
      <c r="AA151" s="10">
        <v>8716.2199999999993</v>
      </c>
      <c r="AB151" s="10">
        <v>26217.659999999916</v>
      </c>
      <c r="AC151" s="11">
        <v>1053100</v>
      </c>
      <c r="AD151" s="12">
        <f t="shared" si="5"/>
        <v>0.98485267670678345</v>
      </c>
      <c r="AE151" s="13" t="s">
        <v>34</v>
      </c>
      <c r="AF151" s="13" t="s">
        <v>375</v>
      </c>
      <c r="AG151" s="14"/>
      <c r="AH151" s="14"/>
      <c r="AI151" s="14">
        <f t="shared" si="4"/>
        <v>1704626.76</v>
      </c>
      <c r="AJ151" s="15"/>
    </row>
    <row r="152" spans="1:36" s="16" customFormat="1" ht="20.25" customHeight="1" x14ac:dyDescent="0.25">
      <c r="A152" s="7">
        <v>144</v>
      </c>
      <c r="B152" s="8" t="s">
        <v>38</v>
      </c>
      <c r="C152" s="8" t="s">
        <v>164</v>
      </c>
      <c r="D152" s="8" t="s">
        <v>372</v>
      </c>
      <c r="E152" s="8" t="s">
        <v>376</v>
      </c>
      <c r="F152" s="9">
        <v>111</v>
      </c>
      <c r="G152" s="10">
        <v>6699.9</v>
      </c>
      <c r="H152" s="10">
        <v>6.5</v>
      </c>
      <c r="I152" s="10">
        <v>6.5</v>
      </c>
      <c r="J152" s="10">
        <v>0</v>
      </c>
      <c r="K152" s="10">
        <v>44620.65</v>
      </c>
      <c r="L152" s="10">
        <v>43549.36</v>
      </c>
      <c r="M152" s="10">
        <v>0</v>
      </c>
      <c r="N152" s="10">
        <v>1071.29</v>
      </c>
      <c r="O152" s="10">
        <v>37403.1</v>
      </c>
      <c r="P152" s="10">
        <v>36091.75</v>
      </c>
      <c r="Q152" s="10">
        <v>0</v>
      </c>
      <c r="R152" s="10">
        <v>1311.35</v>
      </c>
      <c r="S152" s="10">
        <v>7217.5500000000029</v>
      </c>
      <c r="T152" s="10">
        <v>1841614.8800000001</v>
      </c>
      <c r="U152" s="10">
        <v>1802243.8</v>
      </c>
      <c r="V152" s="10">
        <v>0</v>
      </c>
      <c r="W152" s="10">
        <v>39371.08</v>
      </c>
      <c r="X152" s="10">
        <v>1690668.26</v>
      </c>
      <c r="Y152" s="10">
        <v>1670111.48</v>
      </c>
      <c r="Z152" s="10">
        <v>0</v>
      </c>
      <c r="AA152" s="10">
        <v>20556.78</v>
      </c>
      <c r="AB152" s="10">
        <v>150946.62000000011</v>
      </c>
      <c r="AC152" s="11">
        <v>1124742</v>
      </c>
      <c r="AD152" s="12">
        <f t="shared" si="5"/>
        <v>0.91803572959836199</v>
      </c>
      <c r="AE152" s="13" t="s">
        <v>377</v>
      </c>
      <c r="AF152" s="13" t="s">
        <v>378</v>
      </c>
      <c r="AG152" s="14"/>
      <c r="AH152" s="14"/>
      <c r="AI152" s="14">
        <f t="shared" si="4"/>
        <v>1690668.26</v>
      </c>
      <c r="AJ152" s="15"/>
    </row>
    <row r="153" spans="1:36" s="16" customFormat="1" ht="20.25" customHeight="1" x14ac:dyDescent="0.25">
      <c r="A153" s="7">
        <v>145</v>
      </c>
      <c r="B153" s="8" t="s">
        <v>38</v>
      </c>
      <c r="C153" s="8" t="s">
        <v>164</v>
      </c>
      <c r="D153" s="8" t="s">
        <v>379</v>
      </c>
      <c r="E153" s="8" t="s">
        <v>118</v>
      </c>
      <c r="F153" s="9">
        <v>187</v>
      </c>
      <c r="G153" s="10">
        <v>10017.27</v>
      </c>
      <c r="H153" s="10">
        <v>6.5</v>
      </c>
      <c r="I153" s="10">
        <v>6.5</v>
      </c>
      <c r="J153" s="10">
        <v>0</v>
      </c>
      <c r="K153" s="10">
        <v>65665.06</v>
      </c>
      <c r="L153" s="10">
        <v>65112.29</v>
      </c>
      <c r="M153" s="10">
        <v>0</v>
      </c>
      <c r="N153" s="10">
        <v>552.77</v>
      </c>
      <c r="O153" s="10">
        <v>66405</v>
      </c>
      <c r="P153" s="10">
        <v>66351.710000000006</v>
      </c>
      <c r="Q153" s="10">
        <v>0</v>
      </c>
      <c r="R153" s="10">
        <v>53.29</v>
      </c>
      <c r="S153" s="10">
        <v>-739.94000000000233</v>
      </c>
      <c r="T153" s="10">
        <v>3250593.0100000002</v>
      </c>
      <c r="U153" s="10">
        <v>3232039.02</v>
      </c>
      <c r="V153" s="10">
        <v>0</v>
      </c>
      <c r="W153" s="10">
        <v>18553.990000000002</v>
      </c>
      <c r="X153" s="10">
        <v>3126111.5900000003</v>
      </c>
      <c r="Y153" s="10">
        <v>3122173.99</v>
      </c>
      <c r="Z153" s="10">
        <v>0</v>
      </c>
      <c r="AA153" s="10">
        <v>3937.6</v>
      </c>
      <c r="AB153" s="10">
        <v>124481.41999999993</v>
      </c>
      <c r="AC153" s="11">
        <v>1024573</v>
      </c>
      <c r="AD153" s="12">
        <f t="shared" si="5"/>
        <v>0.96170501209562376</v>
      </c>
      <c r="AE153" s="13" t="s">
        <v>209</v>
      </c>
      <c r="AF153" s="13" t="s">
        <v>380</v>
      </c>
      <c r="AG153" s="14"/>
      <c r="AH153" s="14"/>
      <c r="AI153" s="14">
        <f t="shared" si="4"/>
        <v>3126111.5900000003</v>
      </c>
      <c r="AJ153" s="15"/>
    </row>
    <row r="154" spans="1:36" s="16" customFormat="1" ht="20.25" customHeight="1" x14ac:dyDescent="0.25">
      <c r="A154" s="7">
        <v>146</v>
      </c>
      <c r="B154" s="8" t="s">
        <v>38</v>
      </c>
      <c r="C154" s="8" t="s">
        <v>164</v>
      </c>
      <c r="D154" s="8" t="s">
        <v>381</v>
      </c>
      <c r="E154" s="8" t="s">
        <v>382</v>
      </c>
      <c r="F154" s="9">
        <v>66</v>
      </c>
      <c r="G154" s="10">
        <v>3136.3</v>
      </c>
      <c r="H154" s="10">
        <v>6.05</v>
      </c>
      <c r="I154" s="10">
        <v>6.05</v>
      </c>
      <c r="J154" s="10">
        <v>0</v>
      </c>
      <c r="K154" s="10">
        <v>19021.63</v>
      </c>
      <c r="L154" s="10">
        <v>18974.79</v>
      </c>
      <c r="M154" s="10">
        <v>0</v>
      </c>
      <c r="N154" s="10">
        <v>46.84</v>
      </c>
      <c r="O154" s="10">
        <v>18484.88</v>
      </c>
      <c r="P154" s="10">
        <v>18484.88</v>
      </c>
      <c r="Q154" s="10">
        <v>0</v>
      </c>
      <c r="R154" s="10">
        <v>0</v>
      </c>
      <c r="S154" s="10">
        <v>536.75</v>
      </c>
      <c r="T154" s="10">
        <v>976848.88</v>
      </c>
      <c r="U154" s="10">
        <v>975590.7</v>
      </c>
      <c r="V154" s="10">
        <v>0</v>
      </c>
      <c r="W154" s="10">
        <v>1258.18</v>
      </c>
      <c r="X154" s="10">
        <v>974107.76</v>
      </c>
      <c r="Y154" s="10">
        <v>972939.54</v>
      </c>
      <c r="Z154" s="10">
        <v>0</v>
      </c>
      <c r="AA154" s="10">
        <v>1168.22</v>
      </c>
      <c r="AB154" s="10">
        <v>2741.1199999999953</v>
      </c>
      <c r="AC154" s="11">
        <v>1014707</v>
      </c>
      <c r="AD154" s="12">
        <f t="shared" si="5"/>
        <v>0.99719391601288421</v>
      </c>
      <c r="AE154" s="13" t="s">
        <v>34</v>
      </c>
      <c r="AF154" s="13" t="s">
        <v>383</v>
      </c>
      <c r="AG154" s="14"/>
      <c r="AH154" s="14"/>
      <c r="AI154" s="14">
        <f t="shared" si="4"/>
        <v>974107.76</v>
      </c>
      <c r="AJ154" s="15"/>
    </row>
    <row r="155" spans="1:36" s="16" customFormat="1" ht="20.25" customHeight="1" x14ac:dyDescent="0.25">
      <c r="A155" s="7">
        <v>147</v>
      </c>
      <c r="B155" s="8" t="s">
        <v>38</v>
      </c>
      <c r="C155" s="8" t="s">
        <v>164</v>
      </c>
      <c r="D155" s="8" t="s">
        <v>381</v>
      </c>
      <c r="E155" s="8" t="s">
        <v>384</v>
      </c>
      <c r="F155" s="9">
        <v>122</v>
      </c>
      <c r="G155" s="10">
        <v>6548.4</v>
      </c>
      <c r="H155" s="10">
        <v>6.5</v>
      </c>
      <c r="I155" s="10">
        <v>6.5</v>
      </c>
      <c r="J155" s="10">
        <v>0</v>
      </c>
      <c r="K155" s="10">
        <v>42876.43</v>
      </c>
      <c r="L155" s="10">
        <v>42564.6</v>
      </c>
      <c r="M155" s="10">
        <v>0</v>
      </c>
      <c r="N155" s="10">
        <v>311.83</v>
      </c>
      <c r="O155" s="10">
        <v>54611.01</v>
      </c>
      <c r="P155" s="10">
        <v>54609.85</v>
      </c>
      <c r="Q155" s="10">
        <v>0</v>
      </c>
      <c r="R155" s="10">
        <v>1.1599999999999999</v>
      </c>
      <c r="S155" s="10">
        <v>-11734.580000000002</v>
      </c>
      <c r="T155" s="10">
        <v>2124830.4499999997</v>
      </c>
      <c r="U155" s="10">
        <v>2110502.65</v>
      </c>
      <c r="V155" s="10">
        <v>0</v>
      </c>
      <c r="W155" s="10">
        <v>14327.8</v>
      </c>
      <c r="X155" s="10">
        <v>2015655.9</v>
      </c>
      <c r="Y155" s="10">
        <v>2009888.92</v>
      </c>
      <c r="Z155" s="10">
        <v>0</v>
      </c>
      <c r="AA155" s="10">
        <v>5766.98</v>
      </c>
      <c r="AB155" s="10">
        <v>109174.54999999981</v>
      </c>
      <c r="AC155" s="11">
        <v>1052938</v>
      </c>
      <c r="AD155" s="12">
        <f t="shared" si="5"/>
        <v>0.94861964162834744</v>
      </c>
      <c r="AE155" s="13" t="s">
        <v>34</v>
      </c>
      <c r="AF155" s="13" t="s">
        <v>385</v>
      </c>
      <c r="AG155" s="14"/>
      <c r="AH155" s="14"/>
      <c r="AI155" s="14">
        <f t="shared" si="4"/>
        <v>2015655.9</v>
      </c>
      <c r="AJ155" s="15"/>
    </row>
    <row r="156" spans="1:36" s="16" customFormat="1" ht="20.25" customHeight="1" x14ac:dyDescent="0.25">
      <c r="A156" s="7">
        <v>148</v>
      </c>
      <c r="B156" s="8" t="s">
        <v>38</v>
      </c>
      <c r="C156" s="8" t="s">
        <v>164</v>
      </c>
      <c r="D156" s="8" t="s">
        <v>381</v>
      </c>
      <c r="E156" s="8" t="s">
        <v>386</v>
      </c>
      <c r="F156" s="9">
        <v>162</v>
      </c>
      <c r="G156" s="10">
        <v>8559.6200000000008</v>
      </c>
      <c r="H156" s="10">
        <v>6.5</v>
      </c>
      <c r="I156" s="10">
        <v>6.5</v>
      </c>
      <c r="J156" s="10">
        <v>0</v>
      </c>
      <c r="K156" s="10">
        <v>57030.21</v>
      </c>
      <c r="L156" s="10">
        <v>55667.44</v>
      </c>
      <c r="M156" s="10">
        <v>0</v>
      </c>
      <c r="N156" s="10">
        <v>1362.77</v>
      </c>
      <c r="O156" s="10">
        <v>59208.69</v>
      </c>
      <c r="P156" s="10">
        <v>59194.89</v>
      </c>
      <c r="Q156" s="10">
        <v>0</v>
      </c>
      <c r="R156" s="10">
        <v>13.8</v>
      </c>
      <c r="S156" s="10">
        <v>-2178.4800000000032</v>
      </c>
      <c r="T156" s="10">
        <v>2818857.36</v>
      </c>
      <c r="U156" s="10">
        <v>2763229.58</v>
      </c>
      <c r="V156" s="10">
        <v>0</v>
      </c>
      <c r="W156" s="10">
        <v>55627.78</v>
      </c>
      <c r="X156" s="10">
        <v>2577044.1999999997</v>
      </c>
      <c r="Y156" s="10">
        <v>2566989.92</v>
      </c>
      <c r="Z156" s="10">
        <v>0</v>
      </c>
      <c r="AA156" s="10">
        <v>10054.280000000001</v>
      </c>
      <c r="AB156" s="10">
        <v>241813.16000000015</v>
      </c>
      <c r="AC156" s="11">
        <v>1052942</v>
      </c>
      <c r="AD156" s="12">
        <f t="shared" si="5"/>
        <v>0.91421589349239007</v>
      </c>
      <c r="AE156" s="13" t="s">
        <v>34</v>
      </c>
      <c r="AF156" s="13" t="s">
        <v>387</v>
      </c>
      <c r="AG156" s="14">
        <v>2119791.1</v>
      </c>
      <c r="AH156" s="14"/>
      <c r="AI156" s="14">
        <f t="shared" si="4"/>
        <v>457253.09999999963</v>
      </c>
      <c r="AJ156" s="15"/>
    </row>
    <row r="157" spans="1:36" s="16" customFormat="1" ht="20.25" customHeight="1" x14ac:dyDescent="0.25">
      <c r="A157" s="7">
        <v>149</v>
      </c>
      <c r="B157" s="8" t="s">
        <v>38</v>
      </c>
      <c r="C157" s="8" t="s">
        <v>164</v>
      </c>
      <c r="D157" s="8" t="s">
        <v>381</v>
      </c>
      <c r="E157" s="8" t="s">
        <v>388</v>
      </c>
      <c r="F157" s="9">
        <v>120</v>
      </c>
      <c r="G157" s="10">
        <v>6441.9</v>
      </c>
      <c r="H157" s="10">
        <v>6.5</v>
      </c>
      <c r="I157" s="10">
        <v>6.5</v>
      </c>
      <c r="J157" s="10">
        <v>0</v>
      </c>
      <c r="K157" s="10">
        <v>42528.81</v>
      </c>
      <c r="L157" s="10">
        <v>41872.35</v>
      </c>
      <c r="M157" s="10">
        <v>0</v>
      </c>
      <c r="N157" s="10">
        <v>656.46</v>
      </c>
      <c r="O157" s="10">
        <v>42141.21</v>
      </c>
      <c r="P157" s="10">
        <v>42027.27</v>
      </c>
      <c r="Q157" s="10">
        <v>0</v>
      </c>
      <c r="R157" s="10">
        <v>113.94</v>
      </c>
      <c r="S157" s="10">
        <v>387.59999999999854</v>
      </c>
      <c r="T157" s="10">
        <v>2104832.37</v>
      </c>
      <c r="U157" s="10">
        <v>2080733.7</v>
      </c>
      <c r="V157" s="10">
        <v>0</v>
      </c>
      <c r="W157" s="10">
        <v>24098.67</v>
      </c>
      <c r="X157" s="10">
        <v>1986258.8</v>
      </c>
      <c r="Y157" s="10">
        <v>1982626.06</v>
      </c>
      <c r="Z157" s="10">
        <v>0</v>
      </c>
      <c r="AA157" s="10">
        <v>3632.74</v>
      </c>
      <c r="AB157" s="10">
        <v>118573.57000000007</v>
      </c>
      <c r="AC157" s="11">
        <v>1106202</v>
      </c>
      <c r="AD157" s="12">
        <f t="shared" si="5"/>
        <v>0.94366602695301571</v>
      </c>
      <c r="AE157" s="13" t="s">
        <v>34</v>
      </c>
      <c r="AF157" s="13" t="s">
        <v>389</v>
      </c>
      <c r="AG157" s="14"/>
      <c r="AH157" s="14"/>
      <c r="AI157" s="14">
        <f t="shared" si="4"/>
        <v>1986258.8</v>
      </c>
      <c r="AJ157" s="15"/>
    </row>
    <row r="158" spans="1:36" s="16" customFormat="1" ht="20.25" customHeight="1" x14ac:dyDescent="0.25">
      <c r="A158" s="7">
        <v>150</v>
      </c>
      <c r="B158" s="8" t="s">
        <v>38</v>
      </c>
      <c r="C158" s="8" t="s">
        <v>164</v>
      </c>
      <c r="D158" s="8" t="s">
        <v>390</v>
      </c>
      <c r="E158" s="8" t="s">
        <v>196</v>
      </c>
      <c r="F158" s="9">
        <v>62</v>
      </c>
      <c r="G158" s="10">
        <v>2579.3000000000002</v>
      </c>
      <c r="H158" s="10">
        <v>6.05</v>
      </c>
      <c r="I158" s="10">
        <v>6.05</v>
      </c>
      <c r="J158" s="10">
        <v>0</v>
      </c>
      <c r="K158" s="10">
        <v>15882.300000000001</v>
      </c>
      <c r="L158" s="10">
        <v>15604.95</v>
      </c>
      <c r="M158" s="10">
        <v>0</v>
      </c>
      <c r="N158" s="10">
        <v>277.35000000000002</v>
      </c>
      <c r="O158" s="10">
        <v>14549.69</v>
      </c>
      <c r="P158" s="10">
        <v>14544.27</v>
      </c>
      <c r="Q158" s="10">
        <v>0</v>
      </c>
      <c r="R158" s="10">
        <v>5.42</v>
      </c>
      <c r="S158" s="10">
        <v>1332.6100000000006</v>
      </c>
      <c r="T158" s="10">
        <v>816291.73</v>
      </c>
      <c r="U158" s="10">
        <v>802360.16</v>
      </c>
      <c r="V158" s="10">
        <v>0</v>
      </c>
      <c r="W158" s="10">
        <v>13931.57</v>
      </c>
      <c r="X158" s="10">
        <v>767028.26</v>
      </c>
      <c r="Y158" s="10">
        <v>762364.62</v>
      </c>
      <c r="Z158" s="10">
        <v>0</v>
      </c>
      <c r="AA158" s="10">
        <v>4663.6400000000003</v>
      </c>
      <c r="AB158" s="10">
        <v>49263.469999999972</v>
      </c>
      <c r="AC158" s="11">
        <v>1053554</v>
      </c>
      <c r="AD158" s="12">
        <f t="shared" si="5"/>
        <v>0.93964967647044517</v>
      </c>
      <c r="AE158" s="13" t="s">
        <v>34</v>
      </c>
      <c r="AF158" s="13" t="s">
        <v>391</v>
      </c>
      <c r="AG158" s="14">
        <v>200892</v>
      </c>
      <c r="AH158" s="14"/>
      <c r="AI158" s="14">
        <f t="shared" si="4"/>
        <v>566136.26</v>
      </c>
      <c r="AJ158" s="15"/>
    </row>
    <row r="159" spans="1:36" s="16" customFormat="1" ht="20.25" customHeight="1" x14ac:dyDescent="0.25">
      <c r="A159" s="7">
        <v>151</v>
      </c>
      <c r="B159" s="8" t="s">
        <v>38</v>
      </c>
      <c r="C159" s="8" t="s">
        <v>164</v>
      </c>
      <c r="D159" s="8" t="s">
        <v>392</v>
      </c>
      <c r="E159" s="8" t="s">
        <v>48</v>
      </c>
      <c r="F159" s="9">
        <v>30</v>
      </c>
      <c r="G159" s="10">
        <v>621.76</v>
      </c>
      <c r="H159" s="10">
        <v>6.05</v>
      </c>
      <c r="I159" s="10">
        <v>6.05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196725.13</v>
      </c>
      <c r="U159" s="10">
        <v>196589.16</v>
      </c>
      <c r="V159" s="10">
        <v>0</v>
      </c>
      <c r="W159" s="10">
        <v>135.97</v>
      </c>
      <c r="X159" s="10">
        <v>154389.59</v>
      </c>
      <c r="Y159" s="10">
        <v>154253.62</v>
      </c>
      <c r="Z159" s="10">
        <v>0</v>
      </c>
      <c r="AA159" s="10">
        <v>135.97</v>
      </c>
      <c r="AB159" s="10">
        <v>42335.540000000008</v>
      </c>
      <c r="AC159" s="11">
        <v>1020939</v>
      </c>
      <c r="AD159" s="12">
        <f t="shared" si="5"/>
        <v>0.78479851557348057</v>
      </c>
      <c r="AE159" s="13" t="s">
        <v>276</v>
      </c>
      <c r="AF159" s="13" t="s">
        <v>393</v>
      </c>
      <c r="AG159" s="14"/>
      <c r="AH159" s="14"/>
      <c r="AI159" s="14">
        <f t="shared" si="4"/>
        <v>154389.59</v>
      </c>
      <c r="AJ159" s="15"/>
    </row>
    <row r="160" spans="1:36" s="16" customFormat="1" ht="20.25" customHeight="1" x14ac:dyDescent="0.25">
      <c r="A160" s="7">
        <v>152</v>
      </c>
      <c r="B160" s="8" t="s">
        <v>38</v>
      </c>
      <c r="C160" s="8" t="s">
        <v>164</v>
      </c>
      <c r="D160" s="8" t="s">
        <v>392</v>
      </c>
      <c r="E160" s="8" t="s">
        <v>394</v>
      </c>
      <c r="F160" s="9">
        <v>8</v>
      </c>
      <c r="G160" s="10">
        <v>277.10000000000002</v>
      </c>
      <c r="H160" s="10">
        <v>6.05</v>
      </c>
      <c r="I160" s="10">
        <v>6.05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75790.699999999983</v>
      </c>
      <c r="U160" s="10">
        <v>74526.51999999999</v>
      </c>
      <c r="V160" s="10">
        <v>0</v>
      </c>
      <c r="W160" s="10">
        <v>1264.1799999999998</v>
      </c>
      <c r="X160" s="10">
        <v>56070.21</v>
      </c>
      <c r="Y160" s="10">
        <v>55736.59</v>
      </c>
      <c r="Z160" s="10">
        <v>0</v>
      </c>
      <c r="AA160" s="10">
        <v>333.62</v>
      </c>
      <c r="AB160" s="10">
        <v>19720.489999999983</v>
      </c>
      <c r="AC160" s="11">
        <v>1030726</v>
      </c>
      <c r="AD160" s="12">
        <f t="shared" si="5"/>
        <v>0.73980330040493114</v>
      </c>
      <c r="AE160" s="13" t="s">
        <v>276</v>
      </c>
      <c r="AF160" s="13" t="s">
        <v>395</v>
      </c>
      <c r="AG160" s="14"/>
      <c r="AH160" s="14"/>
      <c r="AI160" s="14">
        <f t="shared" si="4"/>
        <v>56070.21</v>
      </c>
      <c r="AJ160" s="15"/>
    </row>
    <row r="161" spans="1:36" s="16" customFormat="1" ht="20.25" customHeight="1" x14ac:dyDescent="0.25">
      <c r="A161" s="7">
        <v>153</v>
      </c>
      <c r="B161" s="8" t="s">
        <v>38</v>
      </c>
      <c r="C161" s="8" t="s">
        <v>396</v>
      </c>
      <c r="D161" s="8" t="s">
        <v>392</v>
      </c>
      <c r="E161" s="8" t="s">
        <v>54</v>
      </c>
      <c r="F161" s="9">
        <v>24</v>
      </c>
      <c r="G161" s="10">
        <v>1138.8</v>
      </c>
      <c r="H161" s="10">
        <v>6.05</v>
      </c>
      <c r="I161" s="10">
        <v>6.05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373589.33</v>
      </c>
      <c r="U161" s="10">
        <v>373514.23999999999</v>
      </c>
      <c r="V161" s="10">
        <v>0</v>
      </c>
      <c r="W161" s="10">
        <v>75.09</v>
      </c>
      <c r="X161" s="10">
        <v>228177.90999999997</v>
      </c>
      <c r="Y161" s="10">
        <v>228102.81999999998</v>
      </c>
      <c r="Z161" s="10">
        <v>0</v>
      </c>
      <c r="AA161" s="10">
        <v>75.09</v>
      </c>
      <c r="AB161" s="10">
        <v>145411.42000000004</v>
      </c>
      <c r="AC161" s="11">
        <v>1034972</v>
      </c>
      <c r="AD161" s="12">
        <f t="shared" si="5"/>
        <v>0.61077202071054859</v>
      </c>
      <c r="AE161" s="13" t="s">
        <v>276</v>
      </c>
      <c r="AF161" s="13" t="s">
        <v>397</v>
      </c>
      <c r="AG161" s="14"/>
      <c r="AH161" s="14"/>
      <c r="AI161" s="14">
        <f t="shared" si="4"/>
        <v>228177.90999999997</v>
      </c>
      <c r="AJ161" s="15"/>
    </row>
    <row r="162" spans="1:36" s="16" customFormat="1" ht="20.25" customHeight="1" x14ac:dyDescent="0.25">
      <c r="A162" s="7">
        <v>154</v>
      </c>
      <c r="B162" s="8" t="s">
        <v>38</v>
      </c>
      <c r="C162" s="8" t="s">
        <v>164</v>
      </c>
      <c r="D162" s="8" t="s">
        <v>398</v>
      </c>
      <c r="E162" s="8" t="s">
        <v>399</v>
      </c>
      <c r="F162" s="9">
        <v>17</v>
      </c>
      <c r="G162" s="10">
        <v>0</v>
      </c>
      <c r="H162" s="10">
        <v>6.05</v>
      </c>
      <c r="I162" s="10">
        <v>6.05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216579.99</v>
      </c>
      <c r="U162" s="10">
        <v>216518.74</v>
      </c>
      <c r="V162" s="10">
        <v>0</v>
      </c>
      <c r="W162" s="10">
        <v>61.25</v>
      </c>
      <c r="X162" s="10">
        <v>190370.63</v>
      </c>
      <c r="Y162" s="10">
        <v>190309.38</v>
      </c>
      <c r="Z162" s="10">
        <v>0</v>
      </c>
      <c r="AA162" s="10">
        <v>61.25</v>
      </c>
      <c r="AB162" s="10">
        <v>26209.359999999986</v>
      </c>
      <c r="AC162" s="11">
        <v>518</v>
      </c>
      <c r="AD162" s="12">
        <f t="shared" si="5"/>
        <v>0.87898531161627635</v>
      </c>
      <c r="AE162" s="13" t="s">
        <v>276</v>
      </c>
      <c r="AF162" s="13" t="s">
        <v>400</v>
      </c>
      <c r="AG162" s="14"/>
      <c r="AH162" s="14"/>
      <c r="AI162" s="14">
        <f t="shared" si="4"/>
        <v>190370.63</v>
      </c>
      <c r="AJ162" s="15"/>
    </row>
    <row r="163" spans="1:36" s="16" customFormat="1" ht="20.25" customHeight="1" x14ac:dyDescent="0.25">
      <c r="A163" s="7">
        <v>155</v>
      </c>
      <c r="B163" s="8" t="s">
        <v>38</v>
      </c>
      <c r="C163" s="8" t="s">
        <v>164</v>
      </c>
      <c r="D163" s="8" t="s">
        <v>401</v>
      </c>
      <c r="E163" s="8" t="s">
        <v>402</v>
      </c>
      <c r="F163" s="9">
        <v>161</v>
      </c>
      <c r="G163" s="10">
        <v>8641.2999999999993</v>
      </c>
      <c r="H163" s="10">
        <v>6.5</v>
      </c>
      <c r="I163" s="10">
        <v>6.5</v>
      </c>
      <c r="J163" s="10">
        <v>0</v>
      </c>
      <c r="K163" s="10">
        <v>57383.93</v>
      </c>
      <c r="L163" s="10">
        <v>56183.4</v>
      </c>
      <c r="M163" s="10">
        <v>0</v>
      </c>
      <c r="N163" s="10">
        <v>1200.53</v>
      </c>
      <c r="O163" s="10">
        <v>53872.68</v>
      </c>
      <c r="P163" s="10">
        <v>53871.94</v>
      </c>
      <c r="Q163" s="10">
        <v>0</v>
      </c>
      <c r="R163" s="10">
        <v>0.74</v>
      </c>
      <c r="S163" s="10">
        <v>3511.25</v>
      </c>
      <c r="T163" s="10">
        <v>2839003.18</v>
      </c>
      <c r="U163" s="10">
        <v>2791338.35</v>
      </c>
      <c r="V163" s="10">
        <v>0</v>
      </c>
      <c r="W163" s="10">
        <v>47664.83</v>
      </c>
      <c r="X163" s="10">
        <v>2572800.73</v>
      </c>
      <c r="Y163" s="10">
        <v>2560154.2999999998</v>
      </c>
      <c r="Z163" s="10">
        <v>0</v>
      </c>
      <c r="AA163" s="10">
        <v>12646.43</v>
      </c>
      <c r="AB163" s="10">
        <v>266202.45000000019</v>
      </c>
      <c r="AC163" s="11">
        <v>1047278</v>
      </c>
      <c r="AD163" s="12">
        <f t="shared" si="5"/>
        <v>0.90623383169299576</v>
      </c>
      <c r="AE163" s="13" t="s">
        <v>220</v>
      </c>
      <c r="AF163" s="13" t="s">
        <v>403</v>
      </c>
      <c r="AG163" s="14"/>
      <c r="AH163" s="14"/>
      <c r="AI163" s="14">
        <f t="shared" si="4"/>
        <v>2572800.73</v>
      </c>
      <c r="AJ163" s="15"/>
    </row>
    <row r="164" spans="1:36" s="16" customFormat="1" ht="20.25" customHeight="1" x14ac:dyDescent="0.25">
      <c r="A164" s="7">
        <v>156</v>
      </c>
      <c r="B164" s="8" t="s">
        <v>38</v>
      </c>
      <c r="C164" s="8" t="s">
        <v>164</v>
      </c>
      <c r="D164" s="8" t="s">
        <v>401</v>
      </c>
      <c r="E164" s="8" t="s">
        <v>326</v>
      </c>
      <c r="F164" s="9">
        <v>64</v>
      </c>
      <c r="G164" s="10">
        <v>3778.5</v>
      </c>
      <c r="H164" s="10">
        <v>6.5</v>
      </c>
      <c r="I164" s="10">
        <v>6.5</v>
      </c>
      <c r="J164" s="10">
        <v>0</v>
      </c>
      <c r="K164" s="10">
        <v>25407.14</v>
      </c>
      <c r="L164" s="10">
        <v>24560.25</v>
      </c>
      <c r="M164" s="10">
        <v>0</v>
      </c>
      <c r="N164" s="10">
        <v>846.89</v>
      </c>
      <c r="O164" s="10">
        <v>39563.920000000006</v>
      </c>
      <c r="P164" s="10">
        <v>39191.01</v>
      </c>
      <c r="Q164" s="10">
        <v>0</v>
      </c>
      <c r="R164" s="10">
        <v>372.91</v>
      </c>
      <c r="S164" s="10">
        <v>-14156.780000000006</v>
      </c>
      <c r="T164" s="10">
        <v>1256317.56</v>
      </c>
      <c r="U164" s="10">
        <v>1220455.5</v>
      </c>
      <c r="V164" s="10">
        <v>0</v>
      </c>
      <c r="W164" s="10">
        <v>35862.06</v>
      </c>
      <c r="X164" s="10">
        <v>1122664.9200000002</v>
      </c>
      <c r="Y164" s="10">
        <v>1108004.81</v>
      </c>
      <c r="Z164" s="10">
        <v>0</v>
      </c>
      <c r="AA164" s="10">
        <v>14660.11</v>
      </c>
      <c r="AB164" s="10">
        <v>133652.6399999999</v>
      </c>
      <c r="AC164" s="11">
        <v>1100103</v>
      </c>
      <c r="AD164" s="12">
        <f t="shared" si="5"/>
        <v>0.89361556006588028</v>
      </c>
      <c r="AE164" s="13" t="s">
        <v>220</v>
      </c>
      <c r="AF164" s="13" t="s">
        <v>404</v>
      </c>
      <c r="AG164" s="14"/>
      <c r="AH164" s="14"/>
      <c r="AI164" s="14">
        <f t="shared" si="4"/>
        <v>1122664.9200000002</v>
      </c>
      <c r="AJ164" s="15"/>
    </row>
    <row r="165" spans="1:36" s="16" customFormat="1" ht="20.25" customHeight="1" x14ac:dyDescent="0.25">
      <c r="A165" s="7">
        <v>157</v>
      </c>
      <c r="B165" s="8" t="s">
        <v>38</v>
      </c>
      <c r="C165" s="8" t="s">
        <v>164</v>
      </c>
      <c r="D165" s="8" t="s">
        <v>401</v>
      </c>
      <c r="E165" s="8" t="s">
        <v>78</v>
      </c>
      <c r="F165" s="9">
        <v>144</v>
      </c>
      <c r="G165" s="10">
        <v>8822.7999999999993</v>
      </c>
      <c r="H165" s="10">
        <v>6.5</v>
      </c>
      <c r="I165" s="10">
        <v>6.5</v>
      </c>
      <c r="J165" s="10">
        <v>0</v>
      </c>
      <c r="K165" s="10">
        <v>60206.81</v>
      </c>
      <c r="L165" s="10">
        <v>57348.2</v>
      </c>
      <c r="M165" s="10">
        <v>0</v>
      </c>
      <c r="N165" s="10">
        <v>2858.61</v>
      </c>
      <c r="O165" s="10">
        <v>56990.49</v>
      </c>
      <c r="P165" s="10">
        <v>56990.49</v>
      </c>
      <c r="Q165" s="10">
        <v>0</v>
      </c>
      <c r="R165" s="10">
        <v>0</v>
      </c>
      <c r="S165" s="10">
        <v>3216.3199999999997</v>
      </c>
      <c r="T165" s="10">
        <v>2867694.1799999997</v>
      </c>
      <c r="U165" s="10">
        <v>2849764.4</v>
      </c>
      <c r="V165" s="10">
        <v>0</v>
      </c>
      <c r="W165" s="10">
        <v>17929.78</v>
      </c>
      <c r="X165" s="10">
        <v>2450655.89</v>
      </c>
      <c r="Y165" s="10">
        <v>2447564.42</v>
      </c>
      <c r="Z165" s="10">
        <v>0</v>
      </c>
      <c r="AA165" s="10">
        <v>3091.47</v>
      </c>
      <c r="AB165" s="10">
        <v>417038.28999999957</v>
      </c>
      <c r="AC165" s="11">
        <v>1112162</v>
      </c>
      <c r="AD165" s="12">
        <f t="shared" si="5"/>
        <v>0.85457365262009921</v>
      </c>
      <c r="AE165" s="13" t="s">
        <v>34</v>
      </c>
      <c r="AF165" s="13" t="s">
        <v>405</v>
      </c>
      <c r="AG165" s="14"/>
      <c r="AH165" s="14"/>
      <c r="AI165" s="14">
        <f t="shared" si="4"/>
        <v>2450655.89</v>
      </c>
      <c r="AJ165" s="15"/>
    </row>
    <row r="166" spans="1:36" s="16" customFormat="1" ht="20.25" customHeight="1" x14ac:dyDescent="0.25">
      <c r="A166" s="7">
        <v>158</v>
      </c>
      <c r="B166" s="8" t="s">
        <v>38</v>
      </c>
      <c r="C166" s="8" t="s">
        <v>164</v>
      </c>
      <c r="D166" s="8" t="s">
        <v>401</v>
      </c>
      <c r="E166" s="8" t="s">
        <v>84</v>
      </c>
      <c r="F166" s="9">
        <v>70</v>
      </c>
      <c r="G166" s="10">
        <v>4199</v>
      </c>
      <c r="H166" s="10">
        <v>6.5</v>
      </c>
      <c r="I166" s="10">
        <v>6.5</v>
      </c>
      <c r="J166" s="10">
        <v>0</v>
      </c>
      <c r="K166" s="10">
        <v>28122.81</v>
      </c>
      <c r="L166" s="10">
        <v>27293.5</v>
      </c>
      <c r="M166" s="10">
        <v>0</v>
      </c>
      <c r="N166" s="10">
        <v>829.31</v>
      </c>
      <c r="O166" s="10">
        <v>24724.190000000002</v>
      </c>
      <c r="P166" s="10">
        <v>23435.86</v>
      </c>
      <c r="Q166" s="10">
        <v>0</v>
      </c>
      <c r="R166" s="10">
        <v>1288.33</v>
      </c>
      <c r="S166" s="10">
        <v>3398.619999999999</v>
      </c>
      <c r="T166" s="10">
        <v>1383112.7</v>
      </c>
      <c r="U166" s="10">
        <v>1356277</v>
      </c>
      <c r="V166" s="10">
        <v>0</v>
      </c>
      <c r="W166" s="10">
        <v>26835.7</v>
      </c>
      <c r="X166" s="10">
        <v>1233440.1100000001</v>
      </c>
      <c r="Y166" s="10">
        <v>1229422.49</v>
      </c>
      <c r="Z166" s="10">
        <v>0</v>
      </c>
      <c r="AA166" s="10">
        <v>4017.62</v>
      </c>
      <c r="AB166" s="10">
        <v>149672.58999999985</v>
      </c>
      <c r="AC166" s="11">
        <v>1115262</v>
      </c>
      <c r="AD166" s="12">
        <f t="shared" si="5"/>
        <v>0.89178568745699471</v>
      </c>
      <c r="AE166" s="13" t="s">
        <v>34</v>
      </c>
      <c r="AF166" s="13" t="s">
        <v>406</v>
      </c>
      <c r="AG166" s="14"/>
      <c r="AH166" s="14"/>
      <c r="AI166" s="14">
        <f t="shared" si="4"/>
        <v>1233440.1100000001</v>
      </c>
      <c r="AJ166" s="15"/>
    </row>
    <row r="167" spans="1:36" s="16" customFormat="1" ht="20.25" customHeight="1" x14ac:dyDescent="0.25">
      <c r="A167" s="7">
        <v>159</v>
      </c>
      <c r="B167" s="8" t="s">
        <v>38</v>
      </c>
      <c r="C167" s="8" t="s">
        <v>164</v>
      </c>
      <c r="D167" s="8" t="s">
        <v>407</v>
      </c>
      <c r="E167" s="8" t="s">
        <v>120</v>
      </c>
      <c r="F167" s="9">
        <v>40</v>
      </c>
      <c r="G167" s="10">
        <v>2663.82</v>
      </c>
      <c r="H167" s="10">
        <v>6.05</v>
      </c>
      <c r="I167" s="10">
        <v>6.05</v>
      </c>
      <c r="J167" s="10">
        <v>0</v>
      </c>
      <c r="K167" s="10">
        <v>16487.530000000002</v>
      </c>
      <c r="L167" s="10">
        <v>16116.2</v>
      </c>
      <c r="M167" s="10">
        <v>0</v>
      </c>
      <c r="N167" s="10">
        <v>371.33</v>
      </c>
      <c r="O167" s="10">
        <v>14989.19</v>
      </c>
      <c r="P167" s="10">
        <v>14989.19</v>
      </c>
      <c r="Q167" s="10">
        <v>0</v>
      </c>
      <c r="R167" s="10">
        <v>0</v>
      </c>
      <c r="S167" s="10">
        <v>1498.340000000002</v>
      </c>
      <c r="T167" s="10">
        <v>843439.52</v>
      </c>
      <c r="U167" s="10">
        <v>829249.48</v>
      </c>
      <c r="V167" s="10">
        <v>0</v>
      </c>
      <c r="W167" s="10">
        <v>14190.04</v>
      </c>
      <c r="X167" s="10">
        <v>775964.84</v>
      </c>
      <c r="Y167" s="10">
        <v>773688.82</v>
      </c>
      <c r="Z167" s="10">
        <v>0</v>
      </c>
      <c r="AA167" s="10">
        <v>2276.02</v>
      </c>
      <c r="AB167" s="10">
        <v>67474.680000000051</v>
      </c>
      <c r="AC167" s="11">
        <v>1046853</v>
      </c>
      <c r="AD167" s="12">
        <f t="shared" si="5"/>
        <v>0.92000057099529786</v>
      </c>
      <c r="AE167" s="13" t="s">
        <v>34</v>
      </c>
      <c r="AF167" s="13" t="s">
        <v>408</v>
      </c>
      <c r="AG167" s="14"/>
      <c r="AH167" s="14"/>
      <c r="AI167" s="14">
        <f t="shared" si="4"/>
        <v>775964.84</v>
      </c>
      <c r="AJ167" s="15"/>
    </row>
    <row r="168" spans="1:36" s="16" customFormat="1" ht="20.25" customHeight="1" x14ac:dyDescent="0.25">
      <c r="A168" s="7">
        <v>160</v>
      </c>
      <c r="B168" s="8" t="s">
        <v>38</v>
      </c>
      <c r="C168" s="8" t="s">
        <v>164</v>
      </c>
      <c r="D168" s="8" t="s">
        <v>407</v>
      </c>
      <c r="E168" s="8" t="s">
        <v>137</v>
      </c>
      <c r="F168" s="9">
        <v>40</v>
      </c>
      <c r="G168" s="10">
        <v>2605.58</v>
      </c>
      <c r="H168" s="10">
        <v>6.05</v>
      </c>
      <c r="I168" s="10">
        <v>6.05</v>
      </c>
      <c r="J168" s="10">
        <v>0</v>
      </c>
      <c r="K168" s="10">
        <v>15961.150000000001</v>
      </c>
      <c r="L168" s="10">
        <v>15763.87</v>
      </c>
      <c r="M168" s="10">
        <v>0</v>
      </c>
      <c r="N168" s="10">
        <v>197.28</v>
      </c>
      <c r="O168" s="10">
        <v>14620.43</v>
      </c>
      <c r="P168" s="10">
        <v>14620.43</v>
      </c>
      <c r="Q168" s="10">
        <v>0</v>
      </c>
      <c r="R168" s="10">
        <v>0</v>
      </c>
      <c r="S168" s="10">
        <v>1340.7200000000012</v>
      </c>
      <c r="T168" s="10">
        <v>817344.77</v>
      </c>
      <c r="U168" s="10">
        <v>811390.98</v>
      </c>
      <c r="V168" s="10">
        <v>0</v>
      </c>
      <c r="W168" s="10">
        <v>5953.79</v>
      </c>
      <c r="X168" s="10">
        <v>780329.05</v>
      </c>
      <c r="Y168" s="10">
        <v>779556.76</v>
      </c>
      <c r="Z168" s="10">
        <v>0</v>
      </c>
      <c r="AA168" s="10">
        <v>772.29</v>
      </c>
      <c r="AB168" s="10">
        <v>37015.719999999972</v>
      </c>
      <c r="AC168" s="11">
        <v>1046854</v>
      </c>
      <c r="AD168" s="12">
        <f t="shared" si="5"/>
        <v>0.95471223239123437</v>
      </c>
      <c r="AE168" s="13" t="s">
        <v>34</v>
      </c>
      <c r="AF168" s="13" t="s">
        <v>409</v>
      </c>
      <c r="AG168" s="14"/>
      <c r="AH168" s="14"/>
      <c r="AI168" s="14">
        <f t="shared" si="4"/>
        <v>780329.05</v>
      </c>
      <c r="AJ168" s="15"/>
    </row>
    <row r="169" spans="1:36" s="16" customFormat="1" ht="20.25" customHeight="1" x14ac:dyDescent="0.25">
      <c r="A169" s="7">
        <v>161</v>
      </c>
      <c r="B169" s="8" t="s">
        <v>38</v>
      </c>
      <c r="C169" s="8" t="s">
        <v>164</v>
      </c>
      <c r="D169" s="8" t="s">
        <v>407</v>
      </c>
      <c r="E169" s="8" t="s">
        <v>410</v>
      </c>
      <c r="F169" s="9">
        <v>130</v>
      </c>
      <c r="G169" s="10">
        <v>6467.39</v>
      </c>
      <c r="H169" s="10">
        <v>6.05</v>
      </c>
      <c r="I169" s="10">
        <v>6.05</v>
      </c>
      <c r="J169" s="10">
        <v>0</v>
      </c>
      <c r="K169" s="10">
        <v>39523.870000000003</v>
      </c>
      <c r="L169" s="10">
        <v>39105.64</v>
      </c>
      <c r="M169" s="10">
        <v>0</v>
      </c>
      <c r="N169" s="10">
        <v>418.23</v>
      </c>
      <c r="O169" s="10">
        <v>38712.949999999997</v>
      </c>
      <c r="P169" s="10">
        <v>38707.089999999997</v>
      </c>
      <c r="Q169" s="10">
        <v>0</v>
      </c>
      <c r="R169" s="10">
        <v>5.86</v>
      </c>
      <c r="S169" s="10">
        <v>810.92000000000553</v>
      </c>
      <c r="T169" s="10">
        <v>2031506</v>
      </c>
      <c r="U169" s="10">
        <v>2012275.79</v>
      </c>
      <c r="V169" s="10">
        <v>0</v>
      </c>
      <c r="W169" s="10">
        <v>19230.21</v>
      </c>
      <c r="X169" s="10">
        <v>1956226.76</v>
      </c>
      <c r="Y169" s="10">
        <v>1948515.94</v>
      </c>
      <c r="Z169" s="10">
        <v>0</v>
      </c>
      <c r="AA169" s="10">
        <v>7710.82</v>
      </c>
      <c r="AB169" s="10">
        <v>75279.239999999991</v>
      </c>
      <c r="AC169" s="11">
        <v>1046661</v>
      </c>
      <c r="AD169" s="12">
        <f t="shared" si="5"/>
        <v>0.96294412125782547</v>
      </c>
      <c r="AE169" s="13" t="s">
        <v>34</v>
      </c>
      <c r="AF169" s="13" t="s">
        <v>411</v>
      </c>
      <c r="AG169" s="14"/>
      <c r="AH169" s="14"/>
      <c r="AI169" s="14">
        <f t="shared" si="4"/>
        <v>1956226.76</v>
      </c>
      <c r="AJ169" s="15"/>
    </row>
    <row r="170" spans="1:36" s="16" customFormat="1" ht="20.25" customHeight="1" x14ac:dyDescent="0.25">
      <c r="A170" s="7">
        <v>162</v>
      </c>
      <c r="B170" s="8" t="s">
        <v>38</v>
      </c>
      <c r="C170" s="8" t="s">
        <v>164</v>
      </c>
      <c r="D170" s="8" t="s">
        <v>62</v>
      </c>
      <c r="E170" s="8" t="s">
        <v>95</v>
      </c>
      <c r="F170" s="9">
        <v>80</v>
      </c>
      <c r="G170" s="10">
        <v>5402.43</v>
      </c>
      <c r="H170" s="10">
        <v>6.05</v>
      </c>
      <c r="I170" s="10">
        <v>6.05</v>
      </c>
      <c r="J170" s="10">
        <v>0</v>
      </c>
      <c r="K170" s="10">
        <v>33858.090000000004</v>
      </c>
      <c r="L170" s="10">
        <v>32684.9</v>
      </c>
      <c r="M170" s="10">
        <v>0</v>
      </c>
      <c r="N170" s="10">
        <v>1173.19</v>
      </c>
      <c r="O170" s="10">
        <v>26608.720000000001</v>
      </c>
      <c r="P170" s="10">
        <v>26608.720000000001</v>
      </c>
      <c r="Q170" s="10">
        <v>0</v>
      </c>
      <c r="R170" s="10">
        <v>0</v>
      </c>
      <c r="S170" s="10">
        <v>7249.3700000000026</v>
      </c>
      <c r="T170" s="10">
        <v>1719098.4300000002</v>
      </c>
      <c r="U170" s="10">
        <v>1681744.83</v>
      </c>
      <c r="V170" s="10">
        <v>0</v>
      </c>
      <c r="W170" s="10">
        <v>37353.599999999999</v>
      </c>
      <c r="X170" s="10">
        <v>1509110.26</v>
      </c>
      <c r="Y170" s="10">
        <v>1507492.69</v>
      </c>
      <c r="Z170" s="10">
        <v>0</v>
      </c>
      <c r="AA170" s="10">
        <v>1617.57</v>
      </c>
      <c r="AB170" s="10">
        <v>209988.17000000016</v>
      </c>
      <c r="AC170" s="11">
        <v>1043477</v>
      </c>
      <c r="AD170" s="12">
        <f t="shared" si="5"/>
        <v>0.87784982736561501</v>
      </c>
      <c r="AE170" s="13" t="s">
        <v>34</v>
      </c>
      <c r="AF170" s="13" t="s">
        <v>412</v>
      </c>
      <c r="AG170" s="14"/>
      <c r="AH170" s="14"/>
      <c r="AI170" s="14">
        <f t="shared" si="4"/>
        <v>1509110.26</v>
      </c>
      <c r="AJ170" s="15"/>
    </row>
    <row r="171" spans="1:36" s="16" customFormat="1" ht="20.25" customHeight="1" x14ac:dyDescent="0.25">
      <c r="A171" s="7">
        <v>163</v>
      </c>
      <c r="B171" s="8" t="s">
        <v>38</v>
      </c>
      <c r="C171" s="8" t="s">
        <v>164</v>
      </c>
      <c r="D171" s="8" t="s">
        <v>62</v>
      </c>
      <c r="E171" s="8" t="s">
        <v>206</v>
      </c>
      <c r="F171" s="9">
        <v>45</v>
      </c>
      <c r="G171" s="10">
        <v>2781.1</v>
      </c>
      <c r="H171" s="10">
        <v>6.5</v>
      </c>
      <c r="I171" s="10">
        <v>6.5</v>
      </c>
      <c r="J171" s="10">
        <v>0</v>
      </c>
      <c r="K171" s="10">
        <v>18457.670000000002</v>
      </c>
      <c r="L171" s="10">
        <v>18077.150000000001</v>
      </c>
      <c r="M171" s="10">
        <v>0</v>
      </c>
      <c r="N171" s="10">
        <v>380.52</v>
      </c>
      <c r="O171" s="10">
        <v>17371.560000000001</v>
      </c>
      <c r="P171" s="10">
        <v>17365.27</v>
      </c>
      <c r="Q171" s="10">
        <v>0</v>
      </c>
      <c r="R171" s="10">
        <v>6.29</v>
      </c>
      <c r="S171" s="10">
        <v>1086.1100000000006</v>
      </c>
      <c r="T171" s="10">
        <v>907199.44000000006</v>
      </c>
      <c r="U171" s="10">
        <v>895681.15</v>
      </c>
      <c r="V171" s="10">
        <v>0</v>
      </c>
      <c r="W171" s="10">
        <v>11518.29</v>
      </c>
      <c r="X171" s="10">
        <v>838324.27999999991</v>
      </c>
      <c r="Y171" s="10">
        <v>836342.2</v>
      </c>
      <c r="Z171" s="10">
        <v>0</v>
      </c>
      <c r="AA171" s="10">
        <v>1982.08</v>
      </c>
      <c r="AB171" s="10">
        <v>68875.160000000149</v>
      </c>
      <c r="AC171" s="11">
        <v>1115182</v>
      </c>
      <c r="AD171" s="12">
        <f t="shared" si="5"/>
        <v>0.92407936230648446</v>
      </c>
      <c r="AE171" s="13" t="s">
        <v>34</v>
      </c>
      <c r="AF171" s="13" t="s">
        <v>413</v>
      </c>
      <c r="AG171" s="14"/>
      <c r="AH171" s="14"/>
      <c r="AI171" s="14">
        <f t="shared" si="4"/>
        <v>838324.27999999991</v>
      </c>
      <c r="AJ171" s="15"/>
    </row>
    <row r="172" spans="1:36" s="16" customFormat="1" ht="20.25" customHeight="1" x14ac:dyDescent="0.25">
      <c r="A172" s="7">
        <v>164</v>
      </c>
      <c r="B172" s="8" t="s">
        <v>38</v>
      </c>
      <c r="C172" s="8" t="s">
        <v>164</v>
      </c>
      <c r="D172" s="8" t="s">
        <v>62</v>
      </c>
      <c r="E172" s="8" t="s">
        <v>414</v>
      </c>
      <c r="F172" s="9">
        <v>61</v>
      </c>
      <c r="G172" s="10">
        <v>2752.4</v>
      </c>
      <c r="H172" s="10">
        <v>6.05</v>
      </c>
      <c r="I172" s="10">
        <v>6.05</v>
      </c>
      <c r="J172" s="10">
        <v>0</v>
      </c>
      <c r="K172" s="10">
        <v>16685.37</v>
      </c>
      <c r="L172" s="10">
        <v>16652.16</v>
      </c>
      <c r="M172" s="10">
        <v>0</v>
      </c>
      <c r="N172" s="10">
        <v>33.21</v>
      </c>
      <c r="O172" s="10">
        <v>15555.02</v>
      </c>
      <c r="P172" s="10">
        <v>15555.02</v>
      </c>
      <c r="Q172" s="10">
        <v>0</v>
      </c>
      <c r="R172" s="10">
        <v>0</v>
      </c>
      <c r="S172" s="10">
        <v>1130.3499999999985</v>
      </c>
      <c r="T172" s="10">
        <v>859173.78</v>
      </c>
      <c r="U172" s="10">
        <v>856828.5</v>
      </c>
      <c r="V172" s="10">
        <v>0</v>
      </c>
      <c r="W172" s="10">
        <v>2345.2800000000002</v>
      </c>
      <c r="X172" s="10">
        <v>843426.03</v>
      </c>
      <c r="Y172" s="10">
        <v>841943.65</v>
      </c>
      <c r="Z172" s="10">
        <v>0</v>
      </c>
      <c r="AA172" s="10">
        <v>1482.38</v>
      </c>
      <c r="AB172" s="10">
        <v>15747.75</v>
      </c>
      <c r="AC172" s="11">
        <v>1044938</v>
      </c>
      <c r="AD172" s="12">
        <f t="shared" si="5"/>
        <v>0.9816710537884431</v>
      </c>
      <c r="AE172" s="13" t="s">
        <v>415</v>
      </c>
      <c r="AF172" s="13" t="s">
        <v>416</v>
      </c>
      <c r="AG172" s="14">
        <f>26080.35+60854.14</f>
        <v>86934.489999999991</v>
      </c>
      <c r="AH172" s="14">
        <v>60854.14</v>
      </c>
      <c r="AI172" s="14">
        <f t="shared" si="4"/>
        <v>756491.54</v>
      </c>
      <c r="AJ172" s="15"/>
    </row>
    <row r="173" spans="1:36" s="16" customFormat="1" ht="20.25" customHeight="1" x14ac:dyDescent="0.25">
      <c r="A173" s="7">
        <v>165</v>
      </c>
      <c r="B173" s="8" t="s">
        <v>38</v>
      </c>
      <c r="C173" s="8" t="s">
        <v>164</v>
      </c>
      <c r="D173" s="8" t="s">
        <v>62</v>
      </c>
      <c r="E173" s="8" t="s">
        <v>417</v>
      </c>
      <c r="F173" s="9">
        <v>121</v>
      </c>
      <c r="G173" s="10">
        <v>7289</v>
      </c>
      <c r="H173" s="10">
        <v>6.5</v>
      </c>
      <c r="I173" s="10">
        <v>6.5</v>
      </c>
      <c r="J173" s="10">
        <v>0</v>
      </c>
      <c r="K173" s="10">
        <v>47927.26</v>
      </c>
      <c r="L173" s="10">
        <v>47008.65</v>
      </c>
      <c r="M173" s="10">
        <v>0</v>
      </c>
      <c r="N173" s="10">
        <v>918.61</v>
      </c>
      <c r="O173" s="10">
        <v>39841.699999999997</v>
      </c>
      <c r="P173" s="10">
        <v>39841.43</v>
      </c>
      <c r="Q173" s="10">
        <v>0</v>
      </c>
      <c r="R173" s="10">
        <v>0.27</v>
      </c>
      <c r="S173" s="10">
        <v>8085.5600000000049</v>
      </c>
      <c r="T173" s="10">
        <v>1997727.01</v>
      </c>
      <c r="U173" s="10">
        <v>1977786.85</v>
      </c>
      <c r="V173" s="10">
        <v>0</v>
      </c>
      <c r="W173" s="10">
        <v>19940.16</v>
      </c>
      <c r="X173" s="10">
        <v>1843010.0899999999</v>
      </c>
      <c r="Y173" s="10">
        <v>1839748.2</v>
      </c>
      <c r="Z173" s="10">
        <v>0</v>
      </c>
      <c r="AA173" s="10">
        <v>3261.89</v>
      </c>
      <c r="AB173" s="10">
        <v>154716.92000000016</v>
      </c>
      <c r="AC173" s="11">
        <v>1115602</v>
      </c>
      <c r="AD173" s="12">
        <f t="shared" si="5"/>
        <v>0.92255352246551436</v>
      </c>
      <c r="AE173" s="13" t="s">
        <v>34</v>
      </c>
      <c r="AF173" s="13" t="s">
        <v>418</v>
      </c>
      <c r="AG173" s="14"/>
      <c r="AH173" s="14"/>
      <c r="AI173" s="14">
        <f t="shared" si="4"/>
        <v>1843010.0899999999</v>
      </c>
      <c r="AJ173" s="15"/>
    </row>
    <row r="174" spans="1:36" s="16" customFormat="1" ht="20.25" customHeight="1" x14ac:dyDescent="0.25">
      <c r="A174" s="7">
        <v>166</v>
      </c>
      <c r="B174" s="8" t="s">
        <v>38</v>
      </c>
      <c r="C174" s="8" t="s">
        <v>164</v>
      </c>
      <c r="D174" s="8" t="s">
        <v>419</v>
      </c>
      <c r="E174" s="8" t="s">
        <v>420</v>
      </c>
      <c r="F174" s="9">
        <v>33</v>
      </c>
      <c r="G174" s="10">
        <v>1778.1</v>
      </c>
      <c r="H174" s="10">
        <v>6.05</v>
      </c>
      <c r="I174" s="10">
        <v>6.05</v>
      </c>
      <c r="J174" s="10">
        <v>0</v>
      </c>
      <c r="K174" s="10">
        <v>10757.58</v>
      </c>
      <c r="L174" s="10">
        <v>10757.58</v>
      </c>
      <c r="M174" s="10">
        <v>0</v>
      </c>
      <c r="N174" s="10">
        <v>0</v>
      </c>
      <c r="O174" s="10">
        <v>8934.86</v>
      </c>
      <c r="P174" s="10">
        <v>8934.86</v>
      </c>
      <c r="Q174" s="10">
        <v>0</v>
      </c>
      <c r="R174" s="10">
        <v>0</v>
      </c>
      <c r="S174" s="10">
        <v>1822.7199999999993</v>
      </c>
      <c r="T174" s="10">
        <v>555895.62</v>
      </c>
      <c r="U174" s="10">
        <v>553560.78</v>
      </c>
      <c r="V174" s="10">
        <v>0</v>
      </c>
      <c r="W174" s="10">
        <v>2334.84</v>
      </c>
      <c r="X174" s="10">
        <v>532656.12</v>
      </c>
      <c r="Y174" s="10">
        <v>530433.55000000005</v>
      </c>
      <c r="Z174" s="10">
        <v>0</v>
      </c>
      <c r="AA174" s="10">
        <v>2222.5700000000002</v>
      </c>
      <c r="AB174" s="10">
        <v>23239.5</v>
      </c>
      <c r="AC174" s="11">
        <v>1047466</v>
      </c>
      <c r="AD174" s="12">
        <f t="shared" si="5"/>
        <v>0.95819448982166833</v>
      </c>
      <c r="AE174" s="13" t="s">
        <v>34</v>
      </c>
      <c r="AF174" s="13" t="s">
        <v>421</v>
      </c>
      <c r="AG174" s="14"/>
      <c r="AH174" s="14"/>
      <c r="AI174" s="14">
        <f t="shared" si="4"/>
        <v>532656.12</v>
      </c>
      <c r="AJ174" s="15"/>
    </row>
    <row r="175" spans="1:36" s="16" customFormat="1" ht="20.25" customHeight="1" x14ac:dyDescent="0.25">
      <c r="A175" s="7">
        <v>167</v>
      </c>
      <c r="B175" s="8" t="s">
        <v>38</v>
      </c>
      <c r="C175" s="8" t="s">
        <v>164</v>
      </c>
      <c r="D175" s="8" t="s">
        <v>422</v>
      </c>
      <c r="E175" s="8" t="s">
        <v>423</v>
      </c>
      <c r="F175" s="9">
        <v>63</v>
      </c>
      <c r="G175" s="10">
        <v>3616.59</v>
      </c>
      <c r="H175" s="10">
        <v>6.05</v>
      </c>
      <c r="I175" s="10">
        <v>6.05</v>
      </c>
      <c r="J175" s="10">
        <v>0</v>
      </c>
      <c r="K175" s="10">
        <v>22233.850000000002</v>
      </c>
      <c r="L175" s="10">
        <v>21889.63</v>
      </c>
      <c r="M175" s="10">
        <v>0</v>
      </c>
      <c r="N175" s="10">
        <v>344.22</v>
      </c>
      <c r="O175" s="10">
        <v>20427.309999999998</v>
      </c>
      <c r="P175" s="10">
        <v>20424.919999999998</v>
      </c>
      <c r="Q175" s="10">
        <v>0</v>
      </c>
      <c r="R175" s="10">
        <v>2.39</v>
      </c>
      <c r="S175" s="10">
        <v>1806.5400000000045</v>
      </c>
      <c r="T175" s="10">
        <v>1143701.6299999999</v>
      </c>
      <c r="U175" s="10">
        <v>1132872.7</v>
      </c>
      <c r="V175" s="10">
        <v>0</v>
      </c>
      <c r="W175" s="10">
        <v>10828.93</v>
      </c>
      <c r="X175" s="10">
        <v>1085727.6099999999</v>
      </c>
      <c r="Y175" s="10">
        <v>1084112.18</v>
      </c>
      <c r="Z175" s="10">
        <v>0</v>
      </c>
      <c r="AA175" s="10">
        <v>1615.43</v>
      </c>
      <c r="AB175" s="10">
        <v>57974.020000000019</v>
      </c>
      <c r="AC175" s="11">
        <v>1046001</v>
      </c>
      <c r="AD175" s="12">
        <f t="shared" si="5"/>
        <v>0.94931018853230098</v>
      </c>
      <c r="AE175" s="13" t="s">
        <v>34</v>
      </c>
      <c r="AF175" s="13" t="s">
        <v>424</v>
      </c>
      <c r="AG175" s="14"/>
      <c r="AH175" s="14"/>
      <c r="AI175" s="14">
        <f t="shared" si="4"/>
        <v>1085727.6099999999</v>
      </c>
      <c r="AJ175" s="15"/>
    </row>
    <row r="176" spans="1:36" s="16" customFormat="1" ht="20.25" customHeight="1" x14ac:dyDescent="0.25">
      <c r="A176" s="7">
        <v>168</v>
      </c>
      <c r="B176" s="8" t="s">
        <v>38</v>
      </c>
      <c r="C176" s="8" t="s">
        <v>164</v>
      </c>
      <c r="D176" s="8" t="s">
        <v>425</v>
      </c>
      <c r="E176" s="8" t="s">
        <v>78</v>
      </c>
      <c r="F176" s="9">
        <v>82</v>
      </c>
      <c r="G176" s="10">
        <v>4630.3999999999996</v>
      </c>
      <c r="H176" s="10">
        <v>6.05</v>
      </c>
      <c r="I176" s="10">
        <v>6.05</v>
      </c>
      <c r="J176" s="10">
        <v>0</v>
      </c>
      <c r="K176" s="10">
        <v>28506.86</v>
      </c>
      <c r="L176" s="10">
        <v>28005.68</v>
      </c>
      <c r="M176" s="10">
        <v>0</v>
      </c>
      <c r="N176" s="10">
        <v>501.18</v>
      </c>
      <c r="O176" s="10">
        <v>24707.119999999999</v>
      </c>
      <c r="P176" s="10">
        <v>24527.77</v>
      </c>
      <c r="Q176" s="10">
        <v>0</v>
      </c>
      <c r="R176" s="10">
        <v>179.35</v>
      </c>
      <c r="S176" s="10">
        <v>3799.7400000000016</v>
      </c>
      <c r="T176" s="10">
        <v>1458983.54</v>
      </c>
      <c r="U176" s="10">
        <v>1439186.12</v>
      </c>
      <c r="V176" s="10">
        <v>0</v>
      </c>
      <c r="W176" s="10">
        <v>19797.419999999998</v>
      </c>
      <c r="X176" s="10">
        <v>1368695.82</v>
      </c>
      <c r="Y176" s="10">
        <v>1360808</v>
      </c>
      <c r="Z176" s="10">
        <v>0</v>
      </c>
      <c r="AA176" s="10">
        <v>7887.82</v>
      </c>
      <c r="AB176" s="10">
        <v>90287.719999999972</v>
      </c>
      <c r="AC176" s="11">
        <v>1042155</v>
      </c>
      <c r="AD176" s="12">
        <f t="shared" si="5"/>
        <v>0.93811601191881855</v>
      </c>
      <c r="AE176" s="13" t="s">
        <v>321</v>
      </c>
      <c r="AF176" s="13" t="s">
        <v>426</v>
      </c>
      <c r="AG176" s="14"/>
      <c r="AH176" s="14"/>
      <c r="AI176" s="14">
        <f t="shared" si="4"/>
        <v>1368695.82</v>
      </c>
      <c r="AJ176" s="15"/>
    </row>
    <row r="177" spans="1:36" s="16" customFormat="1" ht="20.25" customHeight="1" x14ac:dyDescent="0.25">
      <c r="A177" s="7">
        <v>169</v>
      </c>
      <c r="B177" s="8" t="s">
        <v>38</v>
      </c>
      <c r="C177" s="8" t="s">
        <v>164</v>
      </c>
      <c r="D177" s="8" t="s">
        <v>425</v>
      </c>
      <c r="E177" s="8" t="s">
        <v>196</v>
      </c>
      <c r="F177" s="9">
        <v>7</v>
      </c>
      <c r="G177" s="10">
        <v>509.3</v>
      </c>
      <c r="H177" s="10">
        <v>6.05</v>
      </c>
      <c r="I177" s="10">
        <v>6.05</v>
      </c>
      <c r="J177" s="10">
        <v>0</v>
      </c>
      <c r="K177" s="10">
        <v>4498.8099999999995</v>
      </c>
      <c r="L177" s="10">
        <v>4062.58</v>
      </c>
      <c r="M177" s="10">
        <v>0</v>
      </c>
      <c r="N177" s="10">
        <v>436.23</v>
      </c>
      <c r="O177" s="10">
        <v>3816.18</v>
      </c>
      <c r="P177" s="10">
        <v>3816.18</v>
      </c>
      <c r="Q177" s="10">
        <v>0</v>
      </c>
      <c r="R177" s="10">
        <v>0</v>
      </c>
      <c r="S177" s="10">
        <v>682.62999999999965</v>
      </c>
      <c r="T177" s="10">
        <v>188724.62</v>
      </c>
      <c r="U177" s="10">
        <v>177190.11</v>
      </c>
      <c r="V177" s="10">
        <v>0</v>
      </c>
      <c r="W177" s="10">
        <v>11534.51</v>
      </c>
      <c r="X177" s="10">
        <v>112983.36</v>
      </c>
      <c r="Y177" s="10">
        <v>112859.57</v>
      </c>
      <c r="Z177" s="10">
        <v>0</v>
      </c>
      <c r="AA177" s="10">
        <v>123.79</v>
      </c>
      <c r="AB177" s="10">
        <v>75741.259999999995</v>
      </c>
      <c r="AC177" s="11">
        <v>1047283</v>
      </c>
      <c r="AD177" s="12">
        <f t="shared" si="5"/>
        <v>0.5986678367666074</v>
      </c>
      <c r="AE177" s="13" t="s">
        <v>34</v>
      </c>
      <c r="AF177" s="13" t="s">
        <v>427</v>
      </c>
      <c r="AG177" s="14"/>
      <c r="AH177" s="14"/>
      <c r="AI177" s="14">
        <f t="shared" si="4"/>
        <v>112983.36</v>
      </c>
      <c r="AJ177" s="15"/>
    </row>
    <row r="178" spans="1:36" s="16" customFormat="1" ht="20.25" customHeight="1" x14ac:dyDescent="0.25">
      <c r="A178" s="7">
        <v>170</v>
      </c>
      <c r="B178" s="8" t="s">
        <v>38</v>
      </c>
      <c r="C178" s="8" t="s">
        <v>164</v>
      </c>
      <c r="D178" s="8" t="s">
        <v>425</v>
      </c>
      <c r="E178" s="8" t="s">
        <v>196</v>
      </c>
      <c r="F178" s="9">
        <v>70</v>
      </c>
      <c r="G178" s="10">
        <v>6111.9</v>
      </c>
      <c r="H178" s="10">
        <v>6.5</v>
      </c>
      <c r="I178" s="10">
        <v>6.5</v>
      </c>
      <c r="J178" s="10">
        <v>0</v>
      </c>
      <c r="K178" s="10">
        <v>42209.93</v>
      </c>
      <c r="L178" s="10">
        <v>40781.65</v>
      </c>
      <c r="M178" s="10">
        <v>0</v>
      </c>
      <c r="N178" s="10">
        <v>1428.28</v>
      </c>
      <c r="O178" s="10">
        <v>36122.07</v>
      </c>
      <c r="P178" s="10">
        <v>36026.949999999997</v>
      </c>
      <c r="Q178" s="10">
        <v>0</v>
      </c>
      <c r="R178" s="10">
        <v>95.12</v>
      </c>
      <c r="S178" s="10">
        <v>6087.8600000000006</v>
      </c>
      <c r="T178" s="10">
        <v>2072811.8499999999</v>
      </c>
      <c r="U178" s="10">
        <v>2013206.18</v>
      </c>
      <c r="V178" s="10">
        <v>0</v>
      </c>
      <c r="W178" s="10">
        <v>59605.67</v>
      </c>
      <c r="X178" s="10">
        <v>1819044.11</v>
      </c>
      <c r="Y178" s="10">
        <v>1791236.79</v>
      </c>
      <c r="Z178" s="10">
        <v>0</v>
      </c>
      <c r="AA178" s="10">
        <v>27807.32</v>
      </c>
      <c r="AB178" s="10">
        <v>253767.73999999976</v>
      </c>
      <c r="AC178" s="11">
        <v>1047283</v>
      </c>
      <c r="AD178" s="12">
        <f t="shared" si="5"/>
        <v>0.87757319121848909</v>
      </c>
      <c r="AE178" s="13" t="s">
        <v>34</v>
      </c>
      <c r="AF178" s="13" t="s">
        <v>427</v>
      </c>
      <c r="AG178" s="14"/>
      <c r="AH178" s="14"/>
      <c r="AI178" s="14">
        <f t="shared" si="4"/>
        <v>1819044.11</v>
      </c>
      <c r="AJ178" s="15"/>
    </row>
    <row r="179" spans="1:36" s="16" customFormat="1" ht="20.25" customHeight="1" x14ac:dyDescent="0.25">
      <c r="A179" s="7">
        <v>171</v>
      </c>
      <c r="B179" s="8" t="s">
        <v>38</v>
      </c>
      <c r="C179" s="8" t="s">
        <v>164</v>
      </c>
      <c r="D179" s="8" t="s">
        <v>428</v>
      </c>
      <c r="E179" s="8" t="s">
        <v>429</v>
      </c>
      <c r="F179" s="9">
        <v>72</v>
      </c>
      <c r="G179" s="10">
        <v>3813.6</v>
      </c>
      <c r="H179" s="10">
        <v>6.5</v>
      </c>
      <c r="I179" s="10">
        <v>6.5</v>
      </c>
      <c r="J179" s="10">
        <v>0</v>
      </c>
      <c r="K179" s="10">
        <v>25080.31</v>
      </c>
      <c r="L179" s="10">
        <v>24788.400000000001</v>
      </c>
      <c r="M179" s="10">
        <v>0</v>
      </c>
      <c r="N179" s="10">
        <v>291.91000000000003</v>
      </c>
      <c r="O179" s="10">
        <v>23620.32</v>
      </c>
      <c r="P179" s="10">
        <v>23620.32</v>
      </c>
      <c r="Q179" s="10">
        <v>0</v>
      </c>
      <c r="R179" s="10">
        <v>0</v>
      </c>
      <c r="S179" s="10">
        <v>1459.9900000000016</v>
      </c>
      <c r="T179" s="10">
        <v>1251027.52</v>
      </c>
      <c r="U179" s="10">
        <v>1231229.96</v>
      </c>
      <c r="V179" s="10">
        <v>0</v>
      </c>
      <c r="W179" s="10">
        <v>19797.560000000001</v>
      </c>
      <c r="X179" s="10">
        <v>1165689.53</v>
      </c>
      <c r="Y179" s="10">
        <v>1160551.19</v>
      </c>
      <c r="Z179" s="10">
        <v>0</v>
      </c>
      <c r="AA179" s="10">
        <v>5138.34</v>
      </c>
      <c r="AB179" s="10">
        <v>85337.989999999991</v>
      </c>
      <c r="AC179" s="11">
        <v>1018091</v>
      </c>
      <c r="AD179" s="12">
        <f t="shared" si="5"/>
        <v>0.93178568126143224</v>
      </c>
      <c r="AE179" s="13" t="s">
        <v>34</v>
      </c>
      <c r="AF179" s="13" t="s">
        <v>430</v>
      </c>
      <c r="AG179" s="14"/>
      <c r="AH179" s="14"/>
      <c r="AI179" s="14">
        <f t="shared" si="4"/>
        <v>1165689.53</v>
      </c>
      <c r="AJ179" s="15"/>
    </row>
    <row r="180" spans="1:36" s="16" customFormat="1" ht="20.25" customHeight="1" x14ac:dyDescent="0.25">
      <c r="A180" s="7">
        <v>172</v>
      </c>
      <c r="B180" s="8" t="s">
        <v>38</v>
      </c>
      <c r="C180" s="8" t="s">
        <v>164</v>
      </c>
      <c r="D180" s="8" t="s">
        <v>156</v>
      </c>
      <c r="E180" s="8" t="s">
        <v>201</v>
      </c>
      <c r="F180" s="9">
        <v>57</v>
      </c>
      <c r="G180" s="10">
        <v>2679.7</v>
      </c>
      <c r="H180" s="10">
        <v>6.05</v>
      </c>
      <c r="I180" s="10">
        <v>6.05</v>
      </c>
      <c r="J180" s="10">
        <v>0</v>
      </c>
      <c r="K180" s="10">
        <v>16348.23</v>
      </c>
      <c r="L180" s="10">
        <v>16197.21</v>
      </c>
      <c r="M180" s="10">
        <v>0</v>
      </c>
      <c r="N180" s="10">
        <v>151.02000000000001</v>
      </c>
      <c r="O180" s="10">
        <v>16210.77</v>
      </c>
      <c r="P180" s="10">
        <v>16207.74</v>
      </c>
      <c r="Q180" s="10">
        <v>0</v>
      </c>
      <c r="R180" s="10">
        <v>3.03</v>
      </c>
      <c r="S180" s="10">
        <v>137.45999999999913</v>
      </c>
      <c r="T180" s="10">
        <v>842130.67999999993</v>
      </c>
      <c r="U180" s="10">
        <v>835228.96</v>
      </c>
      <c r="V180" s="10">
        <v>0</v>
      </c>
      <c r="W180" s="10">
        <v>6901.72</v>
      </c>
      <c r="X180" s="10">
        <v>815352.46000000008</v>
      </c>
      <c r="Y180" s="10">
        <v>811704.68</v>
      </c>
      <c r="Z180" s="10">
        <v>0</v>
      </c>
      <c r="AA180" s="10">
        <v>3647.78</v>
      </c>
      <c r="AB180" s="10">
        <v>26778.219999999856</v>
      </c>
      <c r="AC180" s="11">
        <v>1024986</v>
      </c>
      <c r="AD180" s="12">
        <f t="shared" si="5"/>
        <v>0.9682018234984624</v>
      </c>
      <c r="AE180" s="13" t="s">
        <v>34</v>
      </c>
      <c r="AF180" s="13" t="s">
        <v>431</v>
      </c>
      <c r="AG180" s="14"/>
      <c r="AH180" s="14"/>
      <c r="AI180" s="14">
        <f t="shared" si="4"/>
        <v>815352.46000000008</v>
      </c>
      <c r="AJ180" s="15"/>
    </row>
    <row r="181" spans="1:36" s="16" customFormat="1" ht="20.25" customHeight="1" x14ac:dyDescent="0.25">
      <c r="A181" s="7">
        <v>173</v>
      </c>
      <c r="B181" s="8" t="s">
        <v>38</v>
      </c>
      <c r="C181" s="8" t="s">
        <v>164</v>
      </c>
      <c r="D181" s="8" t="s">
        <v>432</v>
      </c>
      <c r="E181" s="8" t="s">
        <v>59</v>
      </c>
      <c r="F181" s="9">
        <v>51</v>
      </c>
      <c r="G181" s="10">
        <v>2220.4</v>
      </c>
      <c r="H181" s="10">
        <v>6.05</v>
      </c>
      <c r="I181" s="10">
        <v>6.05</v>
      </c>
      <c r="J181" s="10">
        <v>0</v>
      </c>
      <c r="K181" s="10">
        <v>14164.61</v>
      </c>
      <c r="L181" s="10">
        <v>13402.09</v>
      </c>
      <c r="M181" s="10">
        <v>0</v>
      </c>
      <c r="N181" s="10">
        <v>762.52</v>
      </c>
      <c r="O181" s="10">
        <v>18330.329999999998</v>
      </c>
      <c r="P181" s="10">
        <v>18329.48</v>
      </c>
      <c r="Q181" s="10">
        <v>0</v>
      </c>
      <c r="R181" s="10">
        <v>0.85</v>
      </c>
      <c r="S181" s="10">
        <v>-4165.7199999999975</v>
      </c>
      <c r="T181" s="10">
        <v>710112.95</v>
      </c>
      <c r="U181" s="10">
        <v>689844.2</v>
      </c>
      <c r="V181" s="10">
        <v>0</v>
      </c>
      <c r="W181" s="10">
        <v>20268.75</v>
      </c>
      <c r="X181" s="10">
        <v>542352.64000000001</v>
      </c>
      <c r="Y181" s="10">
        <v>540538.28</v>
      </c>
      <c r="Z181" s="10">
        <v>0</v>
      </c>
      <c r="AA181" s="10">
        <v>1814.36</v>
      </c>
      <c r="AB181" s="10">
        <v>167760.30999999994</v>
      </c>
      <c r="AC181" s="11">
        <v>1025208</v>
      </c>
      <c r="AD181" s="12">
        <f t="shared" si="5"/>
        <v>0.76375545608624662</v>
      </c>
      <c r="AE181" s="13" t="s">
        <v>34</v>
      </c>
      <c r="AF181" s="13" t="s">
        <v>433</v>
      </c>
      <c r="AG181" s="14"/>
      <c r="AH181" s="14"/>
      <c r="AI181" s="14">
        <f t="shared" si="4"/>
        <v>542352.64000000001</v>
      </c>
      <c r="AJ181" s="15"/>
    </row>
    <row r="182" spans="1:36" s="16" customFormat="1" ht="20.25" customHeight="1" x14ac:dyDescent="0.25">
      <c r="A182" s="7">
        <v>174</v>
      </c>
      <c r="B182" s="8" t="s">
        <v>38</v>
      </c>
      <c r="C182" s="8" t="s">
        <v>164</v>
      </c>
      <c r="D182" s="8" t="s">
        <v>129</v>
      </c>
      <c r="E182" s="8" t="s">
        <v>120</v>
      </c>
      <c r="F182" s="9">
        <v>21</v>
      </c>
      <c r="G182" s="10">
        <v>1064.2</v>
      </c>
      <c r="H182" s="10">
        <v>6.05</v>
      </c>
      <c r="I182" s="10">
        <v>6.05</v>
      </c>
      <c r="J182" s="10">
        <v>0</v>
      </c>
      <c r="K182" s="10">
        <v>6688</v>
      </c>
      <c r="L182" s="10">
        <v>6438.47</v>
      </c>
      <c r="M182" s="10">
        <v>0</v>
      </c>
      <c r="N182" s="10">
        <v>249.53</v>
      </c>
      <c r="O182" s="10">
        <v>8057.94</v>
      </c>
      <c r="P182" s="10">
        <v>8057.94</v>
      </c>
      <c r="Q182" s="10">
        <v>0</v>
      </c>
      <c r="R182" s="10">
        <v>0</v>
      </c>
      <c r="S182" s="10">
        <v>-1369.9399999999996</v>
      </c>
      <c r="T182" s="10">
        <v>338373.63999999996</v>
      </c>
      <c r="U182" s="10">
        <v>331269.71999999997</v>
      </c>
      <c r="V182" s="10">
        <v>0</v>
      </c>
      <c r="W182" s="10">
        <v>7103.92</v>
      </c>
      <c r="X182" s="10">
        <v>296798.76</v>
      </c>
      <c r="Y182" s="10">
        <v>296238.88</v>
      </c>
      <c r="Z182" s="10">
        <v>0</v>
      </c>
      <c r="AA182" s="10">
        <v>559.88</v>
      </c>
      <c r="AB182" s="10">
        <v>41574.879999999946</v>
      </c>
      <c r="AC182" s="11">
        <v>1124263</v>
      </c>
      <c r="AD182" s="12">
        <f t="shared" si="5"/>
        <v>0.8771332187696419</v>
      </c>
      <c r="AE182" s="13" t="s">
        <v>34</v>
      </c>
      <c r="AF182" s="13" t="s">
        <v>434</v>
      </c>
      <c r="AG182" s="14"/>
      <c r="AH182" s="14"/>
      <c r="AI182" s="14">
        <f t="shared" si="4"/>
        <v>296798.76</v>
      </c>
      <c r="AJ182" s="15"/>
    </row>
    <row r="183" spans="1:36" s="16" customFormat="1" ht="20.25" customHeight="1" x14ac:dyDescent="0.25">
      <c r="A183" s="7">
        <v>175</v>
      </c>
      <c r="B183" s="8" t="s">
        <v>38</v>
      </c>
      <c r="C183" s="8" t="s">
        <v>164</v>
      </c>
      <c r="D183" s="8" t="s">
        <v>435</v>
      </c>
      <c r="E183" s="8" t="s">
        <v>257</v>
      </c>
      <c r="F183" s="9">
        <v>17</v>
      </c>
      <c r="G183" s="10">
        <v>1156.3800000000001</v>
      </c>
      <c r="H183" s="10">
        <v>6.05</v>
      </c>
      <c r="I183" s="10">
        <v>6.05</v>
      </c>
      <c r="J183" s="10">
        <v>0</v>
      </c>
      <c r="K183" s="10">
        <v>7191.09</v>
      </c>
      <c r="L183" s="10">
        <v>6996.14</v>
      </c>
      <c r="M183" s="10">
        <v>0</v>
      </c>
      <c r="N183" s="10">
        <v>194.95</v>
      </c>
      <c r="O183" s="10">
        <v>6369.3</v>
      </c>
      <c r="P183" s="10">
        <v>6368.75</v>
      </c>
      <c r="Q183" s="10">
        <v>0</v>
      </c>
      <c r="R183" s="10">
        <v>0.55000000000000004</v>
      </c>
      <c r="S183" s="10">
        <v>821.79</v>
      </c>
      <c r="T183" s="10">
        <v>361398.78</v>
      </c>
      <c r="U183" s="10">
        <v>355896.26</v>
      </c>
      <c r="V183" s="10">
        <v>0</v>
      </c>
      <c r="W183" s="10">
        <v>5502.52</v>
      </c>
      <c r="X183" s="10">
        <v>330314.27</v>
      </c>
      <c r="Y183" s="10">
        <v>329749.63</v>
      </c>
      <c r="Z183" s="10">
        <v>0</v>
      </c>
      <c r="AA183" s="10">
        <v>564.64</v>
      </c>
      <c r="AB183" s="10">
        <v>31084.510000000009</v>
      </c>
      <c r="AC183" s="11">
        <v>1042180</v>
      </c>
      <c r="AD183" s="12">
        <f t="shared" si="5"/>
        <v>0.91398833720468009</v>
      </c>
      <c r="AE183" s="13" t="s">
        <v>34</v>
      </c>
      <c r="AF183" s="13" t="s">
        <v>436</v>
      </c>
      <c r="AG183" s="14"/>
      <c r="AH183" s="14"/>
      <c r="AI183" s="14">
        <f t="shared" si="4"/>
        <v>330314.27</v>
      </c>
      <c r="AJ183" s="15"/>
    </row>
    <row r="184" spans="1:36" s="16" customFormat="1" ht="20.25" customHeight="1" x14ac:dyDescent="0.25">
      <c r="A184" s="7">
        <v>176</v>
      </c>
      <c r="B184" s="8" t="s">
        <v>38</v>
      </c>
      <c r="C184" s="8" t="s">
        <v>164</v>
      </c>
      <c r="D184" s="8" t="s">
        <v>435</v>
      </c>
      <c r="E184" s="8" t="s">
        <v>437</v>
      </c>
      <c r="F184" s="9">
        <v>24</v>
      </c>
      <c r="G184" s="10">
        <v>2135.1999999999998</v>
      </c>
      <c r="H184" s="10">
        <v>6.05</v>
      </c>
      <c r="I184" s="10">
        <v>6.05</v>
      </c>
      <c r="J184" s="10">
        <v>0</v>
      </c>
      <c r="K184" s="10">
        <v>13231.4</v>
      </c>
      <c r="L184" s="10">
        <v>12918.02</v>
      </c>
      <c r="M184" s="10">
        <v>0</v>
      </c>
      <c r="N184" s="10">
        <v>313.38</v>
      </c>
      <c r="O184" s="10">
        <v>8255.11</v>
      </c>
      <c r="P184" s="10">
        <v>8255.11</v>
      </c>
      <c r="Q184" s="10">
        <v>0</v>
      </c>
      <c r="R184" s="10">
        <v>0</v>
      </c>
      <c r="S184" s="10">
        <v>4976.2899999999991</v>
      </c>
      <c r="T184" s="10">
        <v>680362.25999999989</v>
      </c>
      <c r="U184" s="10">
        <v>664689.31999999995</v>
      </c>
      <c r="V184" s="10">
        <v>0</v>
      </c>
      <c r="W184" s="10">
        <v>15672.94</v>
      </c>
      <c r="X184" s="10">
        <v>623674.54</v>
      </c>
      <c r="Y184" s="10">
        <v>614129.78</v>
      </c>
      <c r="Z184" s="10">
        <v>0</v>
      </c>
      <c r="AA184" s="10">
        <v>9544.76</v>
      </c>
      <c r="AB184" s="10">
        <v>56687.719999999856</v>
      </c>
      <c r="AC184" s="11">
        <v>1108882</v>
      </c>
      <c r="AD184" s="12">
        <f t="shared" si="5"/>
        <v>0.91668009333733491</v>
      </c>
      <c r="AE184" s="13" t="s">
        <v>34</v>
      </c>
      <c r="AF184" s="13" t="s">
        <v>438</v>
      </c>
      <c r="AG184" s="14"/>
      <c r="AH184" s="14"/>
      <c r="AI184" s="14">
        <f t="shared" si="4"/>
        <v>623674.54</v>
      </c>
      <c r="AJ184" s="15"/>
    </row>
    <row r="185" spans="1:36" s="16" customFormat="1" ht="20.25" customHeight="1" x14ac:dyDescent="0.25">
      <c r="A185" s="7">
        <v>177</v>
      </c>
      <c r="B185" s="8" t="s">
        <v>38</v>
      </c>
      <c r="C185" s="8" t="s">
        <v>164</v>
      </c>
      <c r="D185" s="8" t="s">
        <v>435</v>
      </c>
      <c r="E185" s="8" t="s">
        <v>437</v>
      </c>
      <c r="F185" s="9">
        <v>70</v>
      </c>
      <c r="G185" s="10">
        <v>4697.8</v>
      </c>
      <c r="H185" s="10">
        <v>6.5</v>
      </c>
      <c r="I185" s="10">
        <v>6.5</v>
      </c>
      <c r="J185" s="10">
        <v>0</v>
      </c>
      <c r="K185" s="10">
        <v>31450.36</v>
      </c>
      <c r="L185" s="10">
        <v>30535.7</v>
      </c>
      <c r="M185" s="10">
        <v>0</v>
      </c>
      <c r="N185" s="10">
        <v>914.66</v>
      </c>
      <c r="O185" s="10">
        <v>24224.15</v>
      </c>
      <c r="P185" s="10">
        <v>24206.38</v>
      </c>
      <c r="Q185" s="10">
        <v>0</v>
      </c>
      <c r="R185" s="10">
        <v>17.77</v>
      </c>
      <c r="S185" s="10">
        <v>7226.2099999999991</v>
      </c>
      <c r="T185" s="10">
        <v>1545728.7799999998</v>
      </c>
      <c r="U185" s="10">
        <v>1517389.4</v>
      </c>
      <c r="V185" s="10">
        <v>0</v>
      </c>
      <c r="W185" s="10">
        <v>28339.38</v>
      </c>
      <c r="X185" s="10">
        <v>1380381.0999999999</v>
      </c>
      <c r="Y185" s="10">
        <v>1372476.18</v>
      </c>
      <c r="Z185" s="10">
        <v>0</v>
      </c>
      <c r="AA185" s="10">
        <v>7904.92</v>
      </c>
      <c r="AB185" s="10">
        <v>165347.67999999993</v>
      </c>
      <c r="AC185" s="11">
        <v>1108882</v>
      </c>
      <c r="AD185" s="12">
        <f t="shared" si="5"/>
        <v>0.89302930621502696</v>
      </c>
      <c r="AE185" s="13" t="s">
        <v>34</v>
      </c>
      <c r="AF185" s="13" t="s">
        <v>438</v>
      </c>
      <c r="AG185" s="14"/>
      <c r="AH185" s="14"/>
      <c r="AI185" s="14">
        <f t="shared" si="4"/>
        <v>1380381.0999999999</v>
      </c>
      <c r="AJ185" s="15"/>
    </row>
    <row r="186" spans="1:36" s="16" customFormat="1" ht="20.25" customHeight="1" x14ac:dyDescent="0.25">
      <c r="A186" s="7">
        <v>178</v>
      </c>
      <c r="B186" s="8" t="s">
        <v>38</v>
      </c>
      <c r="C186" s="8" t="s">
        <v>164</v>
      </c>
      <c r="D186" s="8" t="s">
        <v>435</v>
      </c>
      <c r="E186" s="8" t="s">
        <v>292</v>
      </c>
      <c r="F186" s="9">
        <v>49</v>
      </c>
      <c r="G186" s="10">
        <v>5076.3</v>
      </c>
      <c r="H186" s="10">
        <v>6.5</v>
      </c>
      <c r="I186" s="10">
        <v>6.5</v>
      </c>
      <c r="J186" s="10">
        <v>0</v>
      </c>
      <c r="K186" s="10">
        <v>33839.760000000002</v>
      </c>
      <c r="L186" s="10">
        <v>32995.97</v>
      </c>
      <c r="M186" s="10">
        <v>0</v>
      </c>
      <c r="N186" s="10">
        <v>843.79</v>
      </c>
      <c r="O186" s="10">
        <v>23024.85</v>
      </c>
      <c r="P186" s="10">
        <v>23016.959999999999</v>
      </c>
      <c r="Q186" s="10">
        <v>0</v>
      </c>
      <c r="R186" s="10">
        <v>7.89</v>
      </c>
      <c r="S186" s="10">
        <v>10814.910000000003</v>
      </c>
      <c r="T186" s="10">
        <v>1550179.4300000002</v>
      </c>
      <c r="U186" s="10">
        <v>1493954.08</v>
      </c>
      <c r="V186" s="10">
        <v>0</v>
      </c>
      <c r="W186" s="10">
        <v>56225.35</v>
      </c>
      <c r="X186" s="10">
        <v>1201153.6400000001</v>
      </c>
      <c r="Y186" s="10">
        <v>1187437.55</v>
      </c>
      <c r="Z186" s="10">
        <v>0</v>
      </c>
      <c r="AA186" s="10">
        <v>13716.09</v>
      </c>
      <c r="AB186" s="10">
        <v>349025.79000000004</v>
      </c>
      <c r="AC186" s="11">
        <v>1049909</v>
      </c>
      <c r="AD186" s="12">
        <f t="shared" si="5"/>
        <v>0.77484813483817161</v>
      </c>
      <c r="AE186" s="13" t="s">
        <v>34</v>
      </c>
      <c r="AF186" s="13" t="s">
        <v>439</v>
      </c>
      <c r="AG186" s="14"/>
      <c r="AH186" s="14"/>
      <c r="AI186" s="14">
        <f t="shared" si="4"/>
        <v>1201153.6400000001</v>
      </c>
      <c r="AJ186" s="15"/>
    </row>
    <row r="187" spans="1:36" s="16" customFormat="1" ht="20.25" customHeight="1" x14ac:dyDescent="0.25">
      <c r="A187" s="7">
        <v>179</v>
      </c>
      <c r="B187" s="8" t="s">
        <v>38</v>
      </c>
      <c r="C187" s="8" t="s">
        <v>164</v>
      </c>
      <c r="D187" s="8" t="s">
        <v>440</v>
      </c>
      <c r="E187" s="8" t="s">
        <v>187</v>
      </c>
      <c r="F187" s="9">
        <v>22</v>
      </c>
      <c r="G187" s="10">
        <v>920.7</v>
      </c>
      <c r="H187" s="10">
        <v>6.05</v>
      </c>
      <c r="I187" s="10">
        <v>6.05</v>
      </c>
      <c r="J187" s="10">
        <v>0</v>
      </c>
      <c r="K187" s="10">
        <v>5114.4500000000007</v>
      </c>
      <c r="L187" s="10">
        <v>5067.5200000000004</v>
      </c>
      <c r="M187" s="10">
        <v>0</v>
      </c>
      <c r="N187" s="10">
        <v>46.93</v>
      </c>
      <c r="O187" s="10">
        <v>4921.26</v>
      </c>
      <c r="P187" s="10">
        <v>4921.26</v>
      </c>
      <c r="Q187" s="10">
        <v>0</v>
      </c>
      <c r="R187" s="10">
        <v>0</v>
      </c>
      <c r="S187" s="10">
        <v>193.19000000000051</v>
      </c>
      <c r="T187" s="10">
        <v>261172.27000000002</v>
      </c>
      <c r="U187" s="10">
        <v>260837.07</v>
      </c>
      <c r="V187" s="10">
        <v>0</v>
      </c>
      <c r="W187" s="10">
        <v>335.2</v>
      </c>
      <c r="X187" s="10">
        <v>257329.7</v>
      </c>
      <c r="Y187" s="10">
        <v>257149.79</v>
      </c>
      <c r="Z187" s="10">
        <v>0</v>
      </c>
      <c r="AA187" s="10">
        <v>179.91</v>
      </c>
      <c r="AB187" s="10">
        <v>3842.570000000007</v>
      </c>
      <c r="AC187" s="11">
        <v>1033464</v>
      </c>
      <c r="AD187" s="12">
        <f t="shared" si="5"/>
        <v>0.98528722057667151</v>
      </c>
      <c r="AE187" s="13" t="s">
        <v>34</v>
      </c>
      <c r="AF187" s="13" t="s">
        <v>441</v>
      </c>
      <c r="AG187" s="14"/>
      <c r="AH187" s="14"/>
      <c r="AI187" s="14">
        <f t="shared" si="4"/>
        <v>257329.7</v>
      </c>
      <c r="AJ187" s="15"/>
    </row>
    <row r="188" spans="1:36" s="16" customFormat="1" ht="20.25" customHeight="1" x14ac:dyDescent="0.25">
      <c r="A188" s="7">
        <v>180</v>
      </c>
      <c r="B188" s="8" t="s">
        <v>38</v>
      </c>
      <c r="C188" s="8" t="s">
        <v>164</v>
      </c>
      <c r="D188" s="8" t="s">
        <v>440</v>
      </c>
      <c r="E188" s="8" t="s">
        <v>442</v>
      </c>
      <c r="F188" s="9">
        <v>33</v>
      </c>
      <c r="G188" s="10">
        <v>1367.4</v>
      </c>
      <c r="H188" s="10">
        <v>6.05</v>
      </c>
      <c r="I188" s="10">
        <v>6.05</v>
      </c>
      <c r="J188" s="10">
        <v>0</v>
      </c>
      <c r="K188" s="10">
        <v>8459.42</v>
      </c>
      <c r="L188" s="10">
        <v>8272.8700000000008</v>
      </c>
      <c r="M188" s="10">
        <v>0</v>
      </c>
      <c r="N188" s="10">
        <v>186.55</v>
      </c>
      <c r="O188" s="10">
        <v>7690.53</v>
      </c>
      <c r="P188" s="10">
        <v>7690.53</v>
      </c>
      <c r="Q188" s="10">
        <v>0</v>
      </c>
      <c r="R188" s="10">
        <v>0</v>
      </c>
      <c r="S188" s="10">
        <v>768.89000000000033</v>
      </c>
      <c r="T188" s="10">
        <v>433103.81</v>
      </c>
      <c r="U188" s="10">
        <v>425615.59</v>
      </c>
      <c r="V188" s="10">
        <v>0</v>
      </c>
      <c r="W188" s="10">
        <v>7488.22</v>
      </c>
      <c r="X188" s="10">
        <v>394775.96</v>
      </c>
      <c r="Y188" s="10">
        <v>394119.03</v>
      </c>
      <c r="Z188" s="10">
        <v>0</v>
      </c>
      <c r="AA188" s="10">
        <v>656.93</v>
      </c>
      <c r="AB188" s="10">
        <v>38327.849999999977</v>
      </c>
      <c r="AC188" s="11">
        <v>1047535</v>
      </c>
      <c r="AD188" s="12">
        <f t="shared" si="5"/>
        <v>0.91150424190449864</v>
      </c>
      <c r="AE188" s="13" t="s">
        <v>34</v>
      </c>
      <c r="AF188" s="13" t="s">
        <v>443</v>
      </c>
      <c r="AG188" s="14"/>
      <c r="AH188" s="14"/>
      <c r="AI188" s="14">
        <f t="shared" si="4"/>
        <v>394775.96</v>
      </c>
      <c r="AJ188" s="15"/>
    </row>
    <row r="189" spans="1:36" s="16" customFormat="1" ht="20.25" customHeight="1" x14ac:dyDescent="0.25">
      <c r="A189" s="7">
        <v>181</v>
      </c>
      <c r="B189" s="8" t="s">
        <v>38</v>
      </c>
      <c r="C189" s="8" t="s">
        <v>164</v>
      </c>
      <c r="D189" s="8" t="s">
        <v>440</v>
      </c>
      <c r="E189" s="8" t="s">
        <v>444</v>
      </c>
      <c r="F189" s="9">
        <v>108</v>
      </c>
      <c r="G189" s="10">
        <v>5498.7</v>
      </c>
      <c r="H189" s="10">
        <v>6.05</v>
      </c>
      <c r="I189" s="10">
        <v>6.05</v>
      </c>
      <c r="J189" s="10">
        <v>0</v>
      </c>
      <c r="K189" s="10">
        <v>34528.97</v>
      </c>
      <c r="L189" s="10">
        <v>33267.35</v>
      </c>
      <c r="M189" s="10">
        <v>0</v>
      </c>
      <c r="N189" s="10">
        <v>1261.6199999999999</v>
      </c>
      <c r="O189" s="10">
        <v>31188.04</v>
      </c>
      <c r="P189" s="10">
        <v>31188.04</v>
      </c>
      <c r="Q189" s="10">
        <v>0</v>
      </c>
      <c r="R189" s="10">
        <v>0</v>
      </c>
      <c r="S189" s="10">
        <v>3340.9300000000003</v>
      </c>
      <c r="T189" s="10">
        <v>1757031.54</v>
      </c>
      <c r="U189" s="10">
        <v>1711509.33</v>
      </c>
      <c r="V189" s="10">
        <v>0</v>
      </c>
      <c r="W189" s="10">
        <v>45522.21</v>
      </c>
      <c r="X189" s="10">
        <v>1523430.94</v>
      </c>
      <c r="Y189" s="10">
        <v>1518962.13</v>
      </c>
      <c r="Z189" s="10">
        <v>0</v>
      </c>
      <c r="AA189" s="10">
        <v>4468.8100000000004</v>
      </c>
      <c r="AB189" s="10">
        <v>233600.60000000009</v>
      </c>
      <c r="AC189" s="11">
        <v>1033466</v>
      </c>
      <c r="AD189" s="12">
        <f t="shared" si="5"/>
        <v>0.86704814644363182</v>
      </c>
      <c r="AE189" s="13" t="s">
        <v>34</v>
      </c>
      <c r="AF189" s="13" t="s">
        <v>445</v>
      </c>
      <c r="AG189" s="14"/>
      <c r="AH189" s="14"/>
      <c r="AI189" s="14">
        <f t="shared" si="4"/>
        <v>1523430.94</v>
      </c>
      <c r="AJ189" s="15"/>
    </row>
    <row r="190" spans="1:36" s="16" customFormat="1" ht="20.25" customHeight="1" x14ac:dyDescent="0.25">
      <c r="A190" s="7">
        <v>182</v>
      </c>
      <c r="B190" s="8" t="s">
        <v>38</v>
      </c>
      <c r="C190" s="8" t="s">
        <v>164</v>
      </c>
      <c r="D190" s="8" t="s">
        <v>440</v>
      </c>
      <c r="E190" s="8" t="s">
        <v>446</v>
      </c>
      <c r="F190" s="9">
        <v>52</v>
      </c>
      <c r="G190" s="10">
        <v>2908.7</v>
      </c>
      <c r="H190" s="10">
        <v>6.05</v>
      </c>
      <c r="I190" s="10">
        <v>6.05</v>
      </c>
      <c r="J190" s="10">
        <v>0</v>
      </c>
      <c r="K190" s="10">
        <v>17575.78</v>
      </c>
      <c r="L190" s="10">
        <v>16433.43</v>
      </c>
      <c r="M190" s="10">
        <v>0</v>
      </c>
      <c r="N190" s="10">
        <v>1142.3499999999999</v>
      </c>
      <c r="O190" s="10">
        <v>14119.35</v>
      </c>
      <c r="P190" s="10">
        <v>14119.35</v>
      </c>
      <c r="Q190" s="10">
        <v>0</v>
      </c>
      <c r="R190" s="10">
        <v>0</v>
      </c>
      <c r="S190" s="10">
        <v>3456.4299999999985</v>
      </c>
      <c r="T190" s="10">
        <v>913401.63</v>
      </c>
      <c r="U190" s="10">
        <v>888748.09</v>
      </c>
      <c r="V190" s="10">
        <v>0</v>
      </c>
      <c r="W190" s="10">
        <v>24653.54</v>
      </c>
      <c r="X190" s="10">
        <v>723374.6</v>
      </c>
      <c r="Y190" s="10">
        <v>722492.57</v>
      </c>
      <c r="Z190" s="10">
        <v>0</v>
      </c>
      <c r="AA190" s="10">
        <v>882.03</v>
      </c>
      <c r="AB190" s="10">
        <v>190027.03000000003</v>
      </c>
      <c r="AC190" s="11">
        <v>1047510</v>
      </c>
      <c r="AD190" s="12">
        <f t="shared" si="5"/>
        <v>0.79195676495563072</v>
      </c>
      <c r="AE190" s="13" t="s">
        <v>34</v>
      </c>
      <c r="AF190" s="13" t="s">
        <v>447</v>
      </c>
      <c r="AG190" s="14"/>
      <c r="AH190" s="14"/>
      <c r="AI190" s="14">
        <f t="shared" si="4"/>
        <v>723374.6</v>
      </c>
      <c r="AJ190" s="15"/>
    </row>
    <row r="191" spans="1:36" s="16" customFormat="1" ht="20.25" customHeight="1" x14ac:dyDescent="0.25">
      <c r="A191" s="7">
        <v>183</v>
      </c>
      <c r="B191" s="8" t="s">
        <v>38</v>
      </c>
      <c r="C191" s="8" t="s">
        <v>164</v>
      </c>
      <c r="D191" s="8" t="s">
        <v>440</v>
      </c>
      <c r="E191" s="8" t="s">
        <v>448</v>
      </c>
      <c r="F191" s="9">
        <v>88</v>
      </c>
      <c r="G191" s="10">
        <v>4016.9</v>
      </c>
      <c r="H191" s="10">
        <v>6.05</v>
      </c>
      <c r="I191" s="10">
        <v>6.05</v>
      </c>
      <c r="J191" s="10">
        <v>0</v>
      </c>
      <c r="K191" s="10">
        <v>25249.279999999999</v>
      </c>
      <c r="L191" s="10">
        <v>24302.51</v>
      </c>
      <c r="M191" s="10">
        <v>0</v>
      </c>
      <c r="N191" s="10">
        <v>946.77</v>
      </c>
      <c r="O191" s="10">
        <v>21572.52</v>
      </c>
      <c r="P191" s="10">
        <v>21447.65</v>
      </c>
      <c r="Q191" s="10">
        <v>0</v>
      </c>
      <c r="R191" s="10">
        <v>124.87</v>
      </c>
      <c r="S191" s="10">
        <v>3676.7599999999984</v>
      </c>
      <c r="T191" s="10">
        <v>1279781.04</v>
      </c>
      <c r="U191" s="10">
        <v>1251020.06</v>
      </c>
      <c r="V191" s="10">
        <v>0</v>
      </c>
      <c r="W191" s="10">
        <v>28760.98</v>
      </c>
      <c r="X191" s="10">
        <v>1096771.5899999999</v>
      </c>
      <c r="Y191" s="10">
        <v>1095680.42</v>
      </c>
      <c r="Z191" s="10">
        <v>0</v>
      </c>
      <c r="AA191" s="10">
        <v>1091.17</v>
      </c>
      <c r="AB191" s="10">
        <v>183009.45000000019</v>
      </c>
      <c r="AC191" s="11">
        <v>1033467</v>
      </c>
      <c r="AD191" s="12">
        <f t="shared" si="5"/>
        <v>0.85699940514824302</v>
      </c>
      <c r="AE191" s="13" t="s">
        <v>34</v>
      </c>
      <c r="AF191" s="13" t="s">
        <v>449</v>
      </c>
      <c r="AG191" s="14"/>
      <c r="AH191" s="14"/>
      <c r="AI191" s="14">
        <f t="shared" si="4"/>
        <v>1096771.5899999999</v>
      </c>
      <c r="AJ191" s="15"/>
    </row>
    <row r="192" spans="1:36" s="16" customFormat="1" ht="20.25" customHeight="1" x14ac:dyDescent="0.25">
      <c r="A192" s="7">
        <v>184</v>
      </c>
      <c r="B192" s="8" t="s">
        <v>38</v>
      </c>
      <c r="C192" s="8" t="s">
        <v>164</v>
      </c>
      <c r="D192" s="8" t="s">
        <v>440</v>
      </c>
      <c r="E192" s="8" t="s">
        <v>450</v>
      </c>
      <c r="F192" s="9">
        <v>78</v>
      </c>
      <c r="G192" s="10">
        <v>3688.4</v>
      </c>
      <c r="H192" s="10">
        <v>6.05</v>
      </c>
      <c r="I192" s="10">
        <v>6.05</v>
      </c>
      <c r="J192" s="10">
        <v>0</v>
      </c>
      <c r="K192" s="10">
        <v>23051.040000000001</v>
      </c>
      <c r="L192" s="10">
        <v>22314.99</v>
      </c>
      <c r="M192" s="10">
        <v>0</v>
      </c>
      <c r="N192" s="10">
        <v>736.05</v>
      </c>
      <c r="O192" s="10">
        <v>19771.38</v>
      </c>
      <c r="P192" s="10">
        <v>19771.38</v>
      </c>
      <c r="Q192" s="10">
        <v>0</v>
      </c>
      <c r="R192" s="10">
        <v>0</v>
      </c>
      <c r="S192" s="10">
        <v>3279.66</v>
      </c>
      <c r="T192" s="10">
        <v>1171232.0999999999</v>
      </c>
      <c r="U192" s="10">
        <v>1149868.1399999999</v>
      </c>
      <c r="V192" s="10">
        <v>0</v>
      </c>
      <c r="W192" s="10">
        <v>21363.96</v>
      </c>
      <c r="X192" s="10">
        <v>1048936.06</v>
      </c>
      <c r="Y192" s="10">
        <v>1047048.19</v>
      </c>
      <c r="Z192" s="10">
        <v>0</v>
      </c>
      <c r="AA192" s="10">
        <v>1887.87</v>
      </c>
      <c r="AB192" s="10">
        <v>122296.0399999998</v>
      </c>
      <c r="AC192" s="11">
        <v>1047545</v>
      </c>
      <c r="AD192" s="12">
        <f t="shared" si="5"/>
        <v>0.89558342876702246</v>
      </c>
      <c r="AE192" s="13" t="s">
        <v>34</v>
      </c>
      <c r="AF192" s="13" t="s">
        <v>451</v>
      </c>
      <c r="AG192" s="14"/>
      <c r="AH192" s="14"/>
      <c r="AI192" s="14">
        <f t="shared" si="4"/>
        <v>1048936.06</v>
      </c>
      <c r="AJ192" s="15"/>
    </row>
    <row r="193" spans="1:36" s="16" customFormat="1" ht="20.25" customHeight="1" x14ac:dyDescent="0.25">
      <c r="A193" s="7">
        <v>185</v>
      </c>
      <c r="B193" s="8" t="s">
        <v>38</v>
      </c>
      <c r="C193" s="8" t="s">
        <v>164</v>
      </c>
      <c r="D193" s="8" t="s">
        <v>440</v>
      </c>
      <c r="E193" s="8" t="s">
        <v>452</v>
      </c>
      <c r="F193" s="9">
        <v>61</v>
      </c>
      <c r="G193" s="10">
        <v>2840.8</v>
      </c>
      <c r="H193" s="10">
        <v>6.05</v>
      </c>
      <c r="I193" s="10">
        <v>6.05</v>
      </c>
      <c r="J193" s="10">
        <v>0</v>
      </c>
      <c r="K193" s="10">
        <v>17642</v>
      </c>
      <c r="L193" s="10">
        <v>17182.14</v>
      </c>
      <c r="M193" s="10">
        <v>0</v>
      </c>
      <c r="N193" s="10">
        <v>459.86</v>
      </c>
      <c r="O193" s="10">
        <v>16028.33</v>
      </c>
      <c r="P193" s="10">
        <v>16021.31</v>
      </c>
      <c r="Q193" s="10">
        <v>0</v>
      </c>
      <c r="R193" s="10">
        <v>7.02</v>
      </c>
      <c r="S193" s="10">
        <v>1613.67</v>
      </c>
      <c r="T193" s="10">
        <v>903142.46</v>
      </c>
      <c r="U193" s="10">
        <v>885111.21</v>
      </c>
      <c r="V193" s="10">
        <v>0</v>
      </c>
      <c r="W193" s="10">
        <v>18031.25</v>
      </c>
      <c r="X193" s="10">
        <v>819445.73</v>
      </c>
      <c r="Y193" s="10">
        <v>816862.39</v>
      </c>
      <c r="Z193" s="10">
        <v>0</v>
      </c>
      <c r="AA193" s="10">
        <v>2583.34</v>
      </c>
      <c r="AB193" s="10">
        <v>83696.729999999981</v>
      </c>
      <c r="AC193" s="11">
        <v>1047504</v>
      </c>
      <c r="AD193" s="12">
        <f t="shared" si="5"/>
        <v>0.90732721170035568</v>
      </c>
      <c r="AE193" s="13" t="s">
        <v>34</v>
      </c>
      <c r="AF193" s="13" t="s">
        <v>453</v>
      </c>
      <c r="AG193" s="14"/>
      <c r="AH193" s="14"/>
      <c r="AI193" s="14">
        <f t="shared" si="4"/>
        <v>819445.73</v>
      </c>
      <c r="AJ193" s="15"/>
    </row>
    <row r="194" spans="1:36" s="16" customFormat="1" ht="20.25" customHeight="1" x14ac:dyDescent="0.25">
      <c r="A194" s="7">
        <v>186</v>
      </c>
      <c r="B194" s="8" t="s">
        <v>38</v>
      </c>
      <c r="C194" s="8" t="s">
        <v>164</v>
      </c>
      <c r="D194" s="8" t="s">
        <v>440</v>
      </c>
      <c r="E194" s="8" t="s">
        <v>454</v>
      </c>
      <c r="F194" s="9">
        <v>70</v>
      </c>
      <c r="G194" s="10">
        <v>2482.5</v>
      </c>
      <c r="H194" s="10">
        <v>6.05</v>
      </c>
      <c r="I194" s="10">
        <v>6.05</v>
      </c>
      <c r="J194" s="10">
        <v>0</v>
      </c>
      <c r="K194" s="10">
        <v>15199.4</v>
      </c>
      <c r="L194" s="10">
        <v>15012.02</v>
      </c>
      <c r="M194" s="10">
        <v>0</v>
      </c>
      <c r="N194" s="10">
        <v>187.38</v>
      </c>
      <c r="O194" s="10">
        <v>14323.14</v>
      </c>
      <c r="P194" s="10">
        <v>14321.76</v>
      </c>
      <c r="Q194" s="10">
        <v>0</v>
      </c>
      <c r="R194" s="10">
        <v>1.38</v>
      </c>
      <c r="S194" s="10">
        <v>876.26000000000022</v>
      </c>
      <c r="T194" s="10">
        <v>781338.08</v>
      </c>
      <c r="U194" s="10">
        <v>772748.2</v>
      </c>
      <c r="V194" s="10">
        <v>0</v>
      </c>
      <c r="W194" s="10">
        <v>8589.8799999999992</v>
      </c>
      <c r="X194" s="10">
        <v>747600.98</v>
      </c>
      <c r="Y194" s="10">
        <v>743139.99</v>
      </c>
      <c r="Z194" s="10">
        <v>0</v>
      </c>
      <c r="AA194" s="10">
        <v>4460.99</v>
      </c>
      <c r="AB194" s="10">
        <v>33737.099999999977</v>
      </c>
      <c r="AC194" s="11">
        <v>1047507</v>
      </c>
      <c r="AD194" s="12">
        <f t="shared" si="5"/>
        <v>0.95682138006124062</v>
      </c>
      <c r="AE194" s="13" t="s">
        <v>34</v>
      </c>
      <c r="AF194" s="13" t="s">
        <v>455</v>
      </c>
      <c r="AG194" s="14"/>
      <c r="AH194" s="14"/>
      <c r="AI194" s="14">
        <f t="shared" si="4"/>
        <v>747600.98</v>
      </c>
      <c r="AJ194" s="15"/>
    </row>
    <row r="195" spans="1:36" s="16" customFormat="1" ht="20.25" customHeight="1" x14ac:dyDescent="0.25">
      <c r="A195" s="7">
        <v>187</v>
      </c>
      <c r="B195" s="8" t="s">
        <v>38</v>
      </c>
      <c r="C195" s="8" t="s">
        <v>164</v>
      </c>
      <c r="D195" s="8" t="s">
        <v>440</v>
      </c>
      <c r="E195" s="8" t="s">
        <v>359</v>
      </c>
      <c r="F195" s="9">
        <v>49</v>
      </c>
      <c r="G195" s="10">
        <v>2592.75</v>
      </c>
      <c r="H195" s="10">
        <v>6.05</v>
      </c>
      <c r="I195" s="10">
        <v>6.05</v>
      </c>
      <c r="J195" s="10">
        <v>0</v>
      </c>
      <c r="K195" s="10">
        <v>15755.64</v>
      </c>
      <c r="L195" s="10">
        <v>15455.46</v>
      </c>
      <c r="M195" s="10">
        <v>0</v>
      </c>
      <c r="N195" s="10">
        <v>300.18</v>
      </c>
      <c r="O195" s="10">
        <v>17481.13</v>
      </c>
      <c r="P195" s="10">
        <v>17481.13</v>
      </c>
      <c r="Q195" s="10">
        <v>0</v>
      </c>
      <c r="R195" s="10">
        <v>0</v>
      </c>
      <c r="S195" s="10">
        <v>-1725.4900000000016</v>
      </c>
      <c r="T195" s="10">
        <v>812033.08000000007</v>
      </c>
      <c r="U195" s="10">
        <v>795235.03</v>
      </c>
      <c r="V195" s="10">
        <v>0</v>
      </c>
      <c r="W195" s="10">
        <v>16798.05</v>
      </c>
      <c r="X195" s="10">
        <v>765789.16</v>
      </c>
      <c r="Y195" s="10">
        <v>759418.88</v>
      </c>
      <c r="Z195" s="10">
        <v>0</v>
      </c>
      <c r="AA195" s="10">
        <v>6370.28</v>
      </c>
      <c r="AB195" s="10">
        <v>46243.920000000042</v>
      </c>
      <c r="AC195" s="11">
        <v>1047503</v>
      </c>
      <c r="AD195" s="12">
        <f t="shared" si="5"/>
        <v>0.94305167961876624</v>
      </c>
      <c r="AE195" s="13" t="s">
        <v>34</v>
      </c>
      <c r="AF195" s="13" t="s">
        <v>456</v>
      </c>
      <c r="AG195" s="14"/>
      <c r="AH195" s="14"/>
      <c r="AI195" s="14">
        <f t="shared" si="4"/>
        <v>765789.16</v>
      </c>
      <c r="AJ195" s="15"/>
    </row>
    <row r="196" spans="1:36" s="16" customFormat="1" ht="20.25" customHeight="1" x14ac:dyDescent="0.25">
      <c r="A196" s="7">
        <v>188</v>
      </c>
      <c r="B196" s="8" t="s">
        <v>38</v>
      </c>
      <c r="C196" s="8" t="s">
        <v>164</v>
      </c>
      <c r="D196" s="8" t="s">
        <v>457</v>
      </c>
      <c r="E196" s="8" t="s">
        <v>458</v>
      </c>
      <c r="F196" s="9">
        <v>24</v>
      </c>
      <c r="G196" s="10">
        <v>1281</v>
      </c>
      <c r="H196" s="10">
        <v>6.05</v>
      </c>
      <c r="I196" s="10">
        <v>6.05</v>
      </c>
      <c r="J196" s="10">
        <v>0</v>
      </c>
      <c r="K196" s="10">
        <v>7852.75</v>
      </c>
      <c r="L196" s="10">
        <v>7749.56</v>
      </c>
      <c r="M196" s="10">
        <v>0</v>
      </c>
      <c r="N196" s="10">
        <v>103.19</v>
      </c>
      <c r="O196" s="10">
        <v>7745.86</v>
      </c>
      <c r="P196" s="10">
        <v>7745.86</v>
      </c>
      <c r="Q196" s="10">
        <v>0</v>
      </c>
      <c r="R196" s="10">
        <v>0</v>
      </c>
      <c r="S196" s="10">
        <v>106.89000000000033</v>
      </c>
      <c r="T196" s="10">
        <v>401598.52999999997</v>
      </c>
      <c r="U196" s="10">
        <v>398768.24</v>
      </c>
      <c r="V196" s="10">
        <v>0</v>
      </c>
      <c r="W196" s="10">
        <v>2830.29</v>
      </c>
      <c r="X196" s="10">
        <v>383673.2</v>
      </c>
      <c r="Y196" s="10">
        <v>383639.13</v>
      </c>
      <c r="Z196" s="10">
        <v>0</v>
      </c>
      <c r="AA196" s="10">
        <v>34.07</v>
      </c>
      <c r="AB196" s="10">
        <v>17925.329999999958</v>
      </c>
      <c r="AC196" s="11">
        <v>1025794</v>
      </c>
      <c r="AD196" s="12">
        <f t="shared" si="5"/>
        <v>0.95536505076350764</v>
      </c>
      <c r="AE196" s="13" t="s">
        <v>365</v>
      </c>
      <c r="AF196" s="13" t="s">
        <v>459</v>
      </c>
      <c r="AG196" s="14"/>
      <c r="AH196" s="14"/>
      <c r="AI196" s="14">
        <f t="shared" si="4"/>
        <v>383673.2</v>
      </c>
      <c r="AJ196" s="15"/>
    </row>
    <row r="197" spans="1:36" s="16" customFormat="1" ht="20.25" customHeight="1" x14ac:dyDescent="0.25">
      <c r="A197" s="7">
        <v>189</v>
      </c>
      <c r="B197" s="8" t="s">
        <v>38</v>
      </c>
      <c r="C197" s="8" t="s">
        <v>164</v>
      </c>
      <c r="D197" s="8" t="s">
        <v>457</v>
      </c>
      <c r="E197" s="8" t="s">
        <v>460</v>
      </c>
      <c r="F197" s="9">
        <v>24</v>
      </c>
      <c r="G197" s="10">
        <v>1266.5999999999999</v>
      </c>
      <c r="H197" s="10">
        <v>6.05</v>
      </c>
      <c r="I197" s="10">
        <v>6.05</v>
      </c>
      <c r="J197" s="10">
        <v>0</v>
      </c>
      <c r="K197" s="10">
        <v>7867.1200000000008</v>
      </c>
      <c r="L197" s="10">
        <v>7663.02</v>
      </c>
      <c r="M197" s="10">
        <v>0</v>
      </c>
      <c r="N197" s="10">
        <v>204.1</v>
      </c>
      <c r="O197" s="10">
        <v>6825.61</v>
      </c>
      <c r="P197" s="10">
        <v>6825.61</v>
      </c>
      <c r="Q197" s="10">
        <v>0</v>
      </c>
      <c r="R197" s="10">
        <v>0</v>
      </c>
      <c r="S197" s="10">
        <v>1041.5100000000011</v>
      </c>
      <c r="T197" s="10">
        <v>400172.32</v>
      </c>
      <c r="U197" s="10">
        <v>394288.32</v>
      </c>
      <c r="V197" s="10">
        <v>0</v>
      </c>
      <c r="W197" s="10">
        <v>5884</v>
      </c>
      <c r="X197" s="10">
        <v>364080.35</v>
      </c>
      <c r="Y197" s="10">
        <v>363882.16</v>
      </c>
      <c r="Z197" s="10">
        <v>0</v>
      </c>
      <c r="AA197" s="10">
        <v>198.19</v>
      </c>
      <c r="AB197" s="10">
        <v>36091.97000000003</v>
      </c>
      <c r="AC197" s="11">
        <v>1025795</v>
      </c>
      <c r="AD197" s="12">
        <f t="shared" si="5"/>
        <v>0.90980892931325175</v>
      </c>
      <c r="AE197" s="13" t="s">
        <v>365</v>
      </c>
      <c r="AF197" s="13" t="s">
        <v>461</v>
      </c>
      <c r="AG197" s="14"/>
      <c r="AH197" s="14"/>
      <c r="AI197" s="14">
        <f t="shared" si="4"/>
        <v>364080.35</v>
      </c>
      <c r="AJ197" s="15"/>
    </row>
    <row r="198" spans="1:36" s="16" customFormat="1" ht="20.25" customHeight="1" x14ac:dyDescent="0.25">
      <c r="A198" s="7">
        <v>190</v>
      </c>
      <c r="B198" s="8" t="s">
        <v>38</v>
      </c>
      <c r="C198" s="8" t="s">
        <v>164</v>
      </c>
      <c r="D198" s="8" t="s">
        <v>457</v>
      </c>
      <c r="E198" s="8" t="s">
        <v>462</v>
      </c>
      <c r="F198" s="9">
        <v>24</v>
      </c>
      <c r="G198" s="10">
        <v>1430.5</v>
      </c>
      <c r="H198" s="10">
        <v>6.05</v>
      </c>
      <c r="I198" s="10">
        <v>6.05</v>
      </c>
      <c r="J198" s="10">
        <v>0</v>
      </c>
      <c r="K198" s="10">
        <v>8813.85</v>
      </c>
      <c r="L198" s="10">
        <v>8654.58</v>
      </c>
      <c r="M198" s="10">
        <v>0</v>
      </c>
      <c r="N198" s="10">
        <v>159.27000000000001</v>
      </c>
      <c r="O198" s="10">
        <v>8060.74</v>
      </c>
      <c r="P198" s="10">
        <v>8060.74</v>
      </c>
      <c r="Q198" s="10">
        <v>0</v>
      </c>
      <c r="R198" s="10">
        <v>0</v>
      </c>
      <c r="S198" s="10">
        <v>753.11000000000058</v>
      </c>
      <c r="T198" s="10">
        <v>451290.52</v>
      </c>
      <c r="U198" s="10">
        <v>445471.43</v>
      </c>
      <c r="V198" s="10">
        <v>0</v>
      </c>
      <c r="W198" s="10">
        <v>5819.09</v>
      </c>
      <c r="X198" s="10">
        <v>426570.43999999994</v>
      </c>
      <c r="Y198" s="10">
        <v>424137.97</v>
      </c>
      <c r="Z198" s="10">
        <v>0</v>
      </c>
      <c r="AA198" s="10">
        <v>2432.4699999999998</v>
      </c>
      <c r="AB198" s="10">
        <v>24720.080000000075</v>
      </c>
      <c r="AC198" s="11">
        <v>1032730</v>
      </c>
      <c r="AD198" s="12">
        <f t="shared" si="5"/>
        <v>0.94522357792935674</v>
      </c>
      <c r="AE198" s="13" t="s">
        <v>365</v>
      </c>
      <c r="AF198" s="13" t="s">
        <v>463</v>
      </c>
      <c r="AG198" s="14"/>
      <c r="AH198" s="14"/>
      <c r="AI198" s="14">
        <f t="shared" si="4"/>
        <v>426570.43999999994</v>
      </c>
      <c r="AJ198" s="15"/>
    </row>
    <row r="199" spans="1:36" s="16" customFormat="1" ht="20.25" customHeight="1" x14ac:dyDescent="0.25">
      <c r="A199" s="7">
        <v>191</v>
      </c>
      <c r="B199" s="8" t="s">
        <v>38</v>
      </c>
      <c r="C199" s="8" t="s">
        <v>164</v>
      </c>
      <c r="D199" s="8" t="s">
        <v>464</v>
      </c>
      <c r="E199" s="8" t="s">
        <v>142</v>
      </c>
      <c r="F199" s="9">
        <v>70</v>
      </c>
      <c r="G199" s="10">
        <v>3307.9</v>
      </c>
      <c r="H199" s="10">
        <v>6.05</v>
      </c>
      <c r="I199" s="10">
        <v>6.05</v>
      </c>
      <c r="J199" s="10">
        <v>0</v>
      </c>
      <c r="K199" s="10">
        <v>20107.38</v>
      </c>
      <c r="L199" s="10">
        <v>20022.59</v>
      </c>
      <c r="M199" s="10">
        <v>0</v>
      </c>
      <c r="N199" s="10">
        <v>84.79</v>
      </c>
      <c r="O199" s="10">
        <v>20467.88</v>
      </c>
      <c r="P199" s="10">
        <v>20458.150000000001</v>
      </c>
      <c r="Q199" s="10">
        <v>0</v>
      </c>
      <c r="R199" s="10">
        <v>9.73</v>
      </c>
      <c r="S199" s="10">
        <v>-360.5</v>
      </c>
      <c r="T199" s="10">
        <v>1032195.65</v>
      </c>
      <c r="U199" s="10">
        <v>1029905.38</v>
      </c>
      <c r="V199" s="10">
        <v>0</v>
      </c>
      <c r="W199" s="10">
        <v>2290.27</v>
      </c>
      <c r="X199" s="10">
        <v>1017497.29</v>
      </c>
      <c r="Y199" s="10">
        <v>1016258.48</v>
      </c>
      <c r="Z199" s="10">
        <v>0</v>
      </c>
      <c r="AA199" s="10">
        <v>1238.81</v>
      </c>
      <c r="AB199" s="10">
        <v>14698.359999999986</v>
      </c>
      <c r="AC199" s="11">
        <v>1014702</v>
      </c>
      <c r="AD199" s="12">
        <f t="shared" si="5"/>
        <v>0.98576010274796255</v>
      </c>
      <c r="AE199" s="13" t="s">
        <v>174</v>
      </c>
      <c r="AF199" s="13" t="s">
        <v>465</v>
      </c>
      <c r="AG199" s="14">
        <v>472421.26</v>
      </c>
      <c r="AH199" s="14"/>
      <c r="AI199" s="14">
        <f t="shared" si="4"/>
        <v>545076.03</v>
      </c>
      <c r="AJ199" s="15"/>
    </row>
    <row r="200" spans="1:36" s="16" customFormat="1" ht="20.25" customHeight="1" x14ac:dyDescent="0.25">
      <c r="A200" s="7">
        <v>192</v>
      </c>
      <c r="B200" s="8" t="s">
        <v>38</v>
      </c>
      <c r="C200" s="8" t="s">
        <v>164</v>
      </c>
      <c r="D200" s="8" t="s">
        <v>464</v>
      </c>
      <c r="E200" s="8" t="s">
        <v>466</v>
      </c>
      <c r="F200" s="9">
        <v>182</v>
      </c>
      <c r="G200" s="10">
        <v>9641.2999999999993</v>
      </c>
      <c r="H200" s="10">
        <v>6.5</v>
      </c>
      <c r="I200" s="10">
        <v>6.5</v>
      </c>
      <c r="J200" s="10">
        <v>0</v>
      </c>
      <c r="K200" s="10">
        <v>63138.03</v>
      </c>
      <c r="L200" s="10">
        <v>62804.95</v>
      </c>
      <c r="M200" s="10">
        <v>0</v>
      </c>
      <c r="N200" s="10">
        <v>333.08</v>
      </c>
      <c r="O200" s="10">
        <v>67346.12</v>
      </c>
      <c r="P200" s="10">
        <v>67298.28</v>
      </c>
      <c r="Q200" s="10">
        <v>0</v>
      </c>
      <c r="R200" s="10">
        <v>47.84</v>
      </c>
      <c r="S200" s="10">
        <v>-4208.0899999999965</v>
      </c>
      <c r="T200" s="10">
        <v>3140297.7</v>
      </c>
      <c r="U200" s="10">
        <v>3120643.1</v>
      </c>
      <c r="V200" s="10">
        <v>0</v>
      </c>
      <c r="W200" s="10">
        <v>19654.599999999999</v>
      </c>
      <c r="X200" s="10">
        <v>3076721.19</v>
      </c>
      <c r="Y200" s="10">
        <v>3069292.05</v>
      </c>
      <c r="Z200" s="10">
        <v>0</v>
      </c>
      <c r="AA200" s="10">
        <v>7429.14</v>
      </c>
      <c r="AB200" s="10">
        <v>63576.510000000242</v>
      </c>
      <c r="AC200" s="11">
        <v>1053138</v>
      </c>
      <c r="AD200" s="12">
        <f t="shared" si="5"/>
        <v>0.97975462326390261</v>
      </c>
      <c r="AE200" s="13" t="s">
        <v>34</v>
      </c>
      <c r="AF200" s="13" t="s">
        <v>467</v>
      </c>
      <c r="AG200" s="14"/>
      <c r="AH200" s="14"/>
      <c r="AI200" s="14">
        <f t="shared" si="4"/>
        <v>3076721.19</v>
      </c>
      <c r="AJ200" s="15"/>
    </row>
    <row r="201" spans="1:36" s="16" customFormat="1" ht="20.25" customHeight="1" x14ac:dyDescent="0.25">
      <c r="A201" s="7">
        <v>193</v>
      </c>
      <c r="B201" s="8" t="s">
        <v>38</v>
      </c>
      <c r="C201" s="8" t="s">
        <v>164</v>
      </c>
      <c r="D201" s="8" t="s">
        <v>468</v>
      </c>
      <c r="E201" s="8" t="s">
        <v>54</v>
      </c>
      <c r="F201" s="9">
        <v>16</v>
      </c>
      <c r="G201" s="10">
        <v>2077.5</v>
      </c>
      <c r="H201" s="10">
        <v>6.05</v>
      </c>
      <c r="I201" s="10">
        <v>6.05</v>
      </c>
      <c r="J201" s="10">
        <v>0</v>
      </c>
      <c r="K201" s="10">
        <v>13121.98</v>
      </c>
      <c r="L201" s="10">
        <v>12568.92</v>
      </c>
      <c r="M201" s="10">
        <v>0</v>
      </c>
      <c r="N201" s="10">
        <v>553.05999999999995</v>
      </c>
      <c r="O201" s="10">
        <v>12190.86</v>
      </c>
      <c r="P201" s="10">
        <v>12169.68</v>
      </c>
      <c r="Q201" s="10">
        <v>0</v>
      </c>
      <c r="R201" s="10">
        <v>21.18</v>
      </c>
      <c r="S201" s="10">
        <v>931.11999999999898</v>
      </c>
      <c r="T201" s="10">
        <v>650009.95000000007</v>
      </c>
      <c r="U201" s="10">
        <v>646726.92000000004</v>
      </c>
      <c r="V201" s="10">
        <v>0</v>
      </c>
      <c r="W201" s="10">
        <v>3283.03</v>
      </c>
      <c r="X201" s="10">
        <v>559433.62</v>
      </c>
      <c r="Y201" s="10">
        <v>558372.18000000005</v>
      </c>
      <c r="Z201" s="10">
        <v>0</v>
      </c>
      <c r="AA201" s="10">
        <v>1061.44</v>
      </c>
      <c r="AB201" s="10">
        <v>90576.330000000075</v>
      </c>
      <c r="AC201" s="11">
        <v>1094756</v>
      </c>
      <c r="AD201" s="12">
        <f t="shared" si="5"/>
        <v>0.86065393306671678</v>
      </c>
      <c r="AE201" s="13" t="s">
        <v>34</v>
      </c>
      <c r="AF201" s="13" t="s">
        <v>469</v>
      </c>
      <c r="AG201" s="14"/>
      <c r="AH201" s="14"/>
      <c r="AI201" s="14">
        <f t="shared" ref="AI201:AI267" si="6">X201-AG201</f>
        <v>559433.62</v>
      </c>
      <c r="AJ201" s="15"/>
    </row>
    <row r="202" spans="1:36" s="16" customFormat="1" ht="20.25" customHeight="1" x14ac:dyDescent="0.25">
      <c r="A202" s="7">
        <v>194</v>
      </c>
      <c r="B202" s="8" t="s">
        <v>38</v>
      </c>
      <c r="C202" s="8" t="s">
        <v>164</v>
      </c>
      <c r="D202" s="8" t="s">
        <v>468</v>
      </c>
      <c r="E202" s="8" t="s">
        <v>305</v>
      </c>
      <c r="F202" s="9">
        <v>131</v>
      </c>
      <c r="G202" s="10">
        <v>6276.2</v>
      </c>
      <c r="H202" s="10">
        <v>6.05</v>
      </c>
      <c r="I202" s="10">
        <v>6.05</v>
      </c>
      <c r="J202" s="10">
        <v>0</v>
      </c>
      <c r="K202" s="10">
        <v>38682.520000000004</v>
      </c>
      <c r="L202" s="10">
        <v>37971.300000000003</v>
      </c>
      <c r="M202" s="10">
        <v>0</v>
      </c>
      <c r="N202" s="10">
        <v>711.22</v>
      </c>
      <c r="O202" s="10">
        <v>45931.53</v>
      </c>
      <c r="P202" s="10">
        <v>45930.49</v>
      </c>
      <c r="Q202" s="10">
        <v>0</v>
      </c>
      <c r="R202" s="10">
        <v>1.04</v>
      </c>
      <c r="S202" s="10">
        <v>-7249.0099999999948</v>
      </c>
      <c r="T202" s="10">
        <v>1978910.23</v>
      </c>
      <c r="U202" s="10">
        <v>1956122.2</v>
      </c>
      <c r="V202" s="10">
        <v>0</v>
      </c>
      <c r="W202" s="10">
        <v>22788.03</v>
      </c>
      <c r="X202" s="10">
        <v>1853001.1400000001</v>
      </c>
      <c r="Y202" s="10">
        <v>1850452.3</v>
      </c>
      <c r="Z202" s="10">
        <v>0</v>
      </c>
      <c r="AA202" s="10">
        <v>2548.84</v>
      </c>
      <c r="AB202" s="10">
        <v>125909.08999999985</v>
      </c>
      <c r="AC202" s="11">
        <v>1046479</v>
      </c>
      <c r="AD202" s="12">
        <f t="shared" ref="AD202:AD265" si="7">X202/T202</f>
        <v>0.93637453175427776</v>
      </c>
      <c r="AE202" s="13" t="s">
        <v>321</v>
      </c>
      <c r="AF202" s="13" t="s">
        <v>470</v>
      </c>
      <c r="AG202" s="14"/>
      <c r="AH202" s="14"/>
      <c r="AI202" s="14">
        <f t="shared" si="6"/>
        <v>1853001.1400000001</v>
      </c>
      <c r="AJ202" s="15"/>
    </row>
    <row r="203" spans="1:36" s="16" customFormat="1" ht="20.25" customHeight="1" x14ac:dyDescent="0.25">
      <c r="A203" s="7">
        <v>195</v>
      </c>
      <c r="B203" s="8" t="s">
        <v>38</v>
      </c>
      <c r="C203" s="8" t="s">
        <v>164</v>
      </c>
      <c r="D203" s="8" t="s">
        <v>468</v>
      </c>
      <c r="E203" s="8" t="s">
        <v>48</v>
      </c>
      <c r="F203" s="9">
        <v>46</v>
      </c>
      <c r="G203" s="10">
        <v>2590.9</v>
      </c>
      <c r="H203" s="10">
        <v>6.5</v>
      </c>
      <c r="I203" s="10">
        <v>6.5</v>
      </c>
      <c r="J203" s="10">
        <v>0</v>
      </c>
      <c r="K203" s="10">
        <v>17143.07</v>
      </c>
      <c r="L203" s="10">
        <v>16814.2</v>
      </c>
      <c r="M203" s="10">
        <v>0</v>
      </c>
      <c r="N203" s="10">
        <v>328.87</v>
      </c>
      <c r="O203" s="10">
        <v>17535.41</v>
      </c>
      <c r="P203" s="10">
        <v>17535.41</v>
      </c>
      <c r="Q203" s="10">
        <v>0</v>
      </c>
      <c r="R203" s="10">
        <v>0</v>
      </c>
      <c r="S203" s="10">
        <v>-392.34000000000015</v>
      </c>
      <c r="T203" s="10">
        <v>874649.34</v>
      </c>
      <c r="U203" s="10">
        <v>858380.5</v>
      </c>
      <c r="V203" s="10">
        <v>0</v>
      </c>
      <c r="W203" s="10">
        <v>16268.84</v>
      </c>
      <c r="X203" s="10">
        <v>816306.81</v>
      </c>
      <c r="Y203" s="10">
        <v>810349.03</v>
      </c>
      <c r="Z203" s="10">
        <v>0</v>
      </c>
      <c r="AA203" s="10">
        <v>5957.78</v>
      </c>
      <c r="AB203" s="10">
        <v>58342.529999999912</v>
      </c>
      <c r="AC203" s="11">
        <v>1118022</v>
      </c>
      <c r="AD203" s="12">
        <f t="shared" si="7"/>
        <v>0.93329609097972921</v>
      </c>
      <c r="AE203" s="13" t="s">
        <v>34</v>
      </c>
      <c r="AF203" s="13" t="s">
        <v>471</v>
      </c>
      <c r="AG203" s="14"/>
      <c r="AH203" s="14"/>
      <c r="AI203" s="14">
        <f t="shared" si="6"/>
        <v>816306.81</v>
      </c>
      <c r="AJ203" s="15"/>
    </row>
    <row r="204" spans="1:36" s="16" customFormat="1" ht="20.25" customHeight="1" x14ac:dyDescent="0.25">
      <c r="A204" s="7">
        <v>196</v>
      </c>
      <c r="B204" s="8" t="s">
        <v>38</v>
      </c>
      <c r="C204" s="8" t="s">
        <v>164</v>
      </c>
      <c r="D204" s="8" t="s">
        <v>468</v>
      </c>
      <c r="E204" s="8" t="s">
        <v>48</v>
      </c>
      <c r="F204" s="9">
        <v>20</v>
      </c>
      <c r="G204" s="10">
        <v>1456</v>
      </c>
      <c r="H204" s="10">
        <v>6.05</v>
      </c>
      <c r="I204" s="10">
        <v>6.05</v>
      </c>
      <c r="J204" s="10">
        <v>0</v>
      </c>
      <c r="K204" s="10">
        <v>9647.8399999999983</v>
      </c>
      <c r="L204" s="10">
        <v>8800.9599999999991</v>
      </c>
      <c r="M204" s="10">
        <v>0</v>
      </c>
      <c r="N204" s="10">
        <v>846.88</v>
      </c>
      <c r="O204" s="10">
        <v>5996.29</v>
      </c>
      <c r="P204" s="10">
        <v>5993.74</v>
      </c>
      <c r="Q204" s="10">
        <v>0</v>
      </c>
      <c r="R204" s="10">
        <v>2.5499999999999998</v>
      </c>
      <c r="S204" s="10">
        <v>3651.5499999999984</v>
      </c>
      <c r="T204" s="10">
        <v>458150.38</v>
      </c>
      <c r="U204" s="10">
        <v>431405.78</v>
      </c>
      <c r="V204" s="10">
        <v>0</v>
      </c>
      <c r="W204" s="10">
        <v>26744.6</v>
      </c>
      <c r="X204" s="10">
        <v>309413.58999999997</v>
      </c>
      <c r="Y204" s="10">
        <v>306038.59999999998</v>
      </c>
      <c r="Z204" s="10">
        <v>0</v>
      </c>
      <c r="AA204" s="10">
        <v>3374.99</v>
      </c>
      <c r="AB204" s="10">
        <v>148736.79000000004</v>
      </c>
      <c r="AC204" s="11">
        <v>1118022</v>
      </c>
      <c r="AD204" s="12">
        <f t="shared" si="7"/>
        <v>0.67535377794513662</v>
      </c>
      <c r="AE204" s="13" t="s">
        <v>34</v>
      </c>
      <c r="AF204" s="13" t="s">
        <v>471</v>
      </c>
      <c r="AG204" s="14"/>
      <c r="AH204" s="14"/>
      <c r="AI204" s="14">
        <f t="shared" si="6"/>
        <v>309413.58999999997</v>
      </c>
      <c r="AJ204" s="15"/>
    </row>
    <row r="205" spans="1:36" s="16" customFormat="1" ht="20.25" customHeight="1" x14ac:dyDescent="0.25">
      <c r="A205" s="7">
        <v>197</v>
      </c>
      <c r="B205" s="8" t="s">
        <v>38</v>
      </c>
      <c r="C205" s="8" t="s">
        <v>164</v>
      </c>
      <c r="D205" s="8" t="s">
        <v>468</v>
      </c>
      <c r="E205" s="8" t="s">
        <v>244</v>
      </c>
      <c r="F205" s="9">
        <v>74</v>
      </c>
      <c r="G205" s="10">
        <v>3945</v>
      </c>
      <c r="H205" s="10">
        <v>6.05</v>
      </c>
      <c r="I205" s="10">
        <v>6.05</v>
      </c>
      <c r="J205" s="10">
        <v>0</v>
      </c>
      <c r="K205" s="10">
        <v>24935.809999999998</v>
      </c>
      <c r="L205" s="10">
        <v>23855.94</v>
      </c>
      <c r="M205" s="10">
        <v>0</v>
      </c>
      <c r="N205" s="10">
        <v>1079.8699999999999</v>
      </c>
      <c r="O205" s="10">
        <v>22022.539999999997</v>
      </c>
      <c r="P205" s="10">
        <v>22022.44</v>
      </c>
      <c r="Q205" s="10">
        <v>0</v>
      </c>
      <c r="R205" s="10">
        <v>0.1</v>
      </c>
      <c r="S205" s="10">
        <v>2913.2700000000004</v>
      </c>
      <c r="T205" s="10">
        <v>1252081.5399999998</v>
      </c>
      <c r="U205" s="10">
        <v>1228232.9099999999</v>
      </c>
      <c r="V205" s="10">
        <v>0</v>
      </c>
      <c r="W205" s="10">
        <v>23848.63</v>
      </c>
      <c r="X205" s="10">
        <v>1015158.48</v>
      </c>
      <c r="Y205" s="10">
        <v>1012077.45</v>
      </c>
      <c r="Z205" s="10">
        <v>0</v>
      </c>
      <c r="AA205" s="10">
        <v>3081.03</v>
      </c>
      <c r="AB205" s="10">
        <v>236923.05999999982</v>
      </c>
      <c r="AC205" s="11">
        <v>1046517</v>
      </c>
      <c r="AD205" s="12">
        <f t="shared" si="7"/>
        <v>0.81077665277294975</v>
      </c>
      <c r="AE205" s="13" t="s">
        <v>34</v>
      </c>
      <c r="AF205" s="13" t="s">
        <v>472</v>
      </c>
      <c r="AG205" s="14"/>
      <c r="AH205" s="14"/>
      <c r="AI205" s="14">
        <f t="shared" si="6"/>
        <v>1015158.48</v>
      </c>
      <c r="AJ205" s="15"/>
    </row>
    <row r="206" spans="1:36" s="16" customFormat="1" ht="20.25" customHeight="1" x14ac:dyDescent="0.25">
      <c r="A206" s="7">
        <v>198</v>
      </c>
      <c r="B206" s="8" t="s">
        <v>38</v>
      </c>
      <c r="C206" s="8" t="s">
        <v>473</v>
      </c>
      <c r="D206" s="8" t="s">
        <v>474</v>
      </c>
      <c r="E206" s="8" t="s">
        <v>78</v>
      </c>
      <c r="F206" s="9">
        <v>60</v>
      </c>
      <c r="G206" s="10">
        <v>2828.7</v>
      </c>
      <c r="H206" s="10">
        <v>6.05</v>
      </c>
      <c r="I206" s="10">
        <v>6.05</v>
      </c>
      <c r="J206" s="10">
        <v>0</v>
      </c>
      <c r="K206" s="10">
        <v>17232.690000000002</v>
      </c>
      <c r="L206" s="10">
        <v>17118.61</v>
      </c>
      <c r="M206" s="10">
        <v>0</v>
      </c>
      <c r="N206" s="10">
        <v>114.08</v>
      </c>
      <c r="O206" s="10">
        <v>17449.379999999997</v>
      </c>
      <c r="P206" s="10">
        <v>17432.349999999999</v>
      </c>
      <c r="Q206" s="10">
        <v>0</v>
      </c>
      <c r="R206" s="10">
        <v>17.03</v>
      </c>
      <c r="S206" s="10">
        <v>-216.68999999999505</v>
      </c>
      <c r="T206" s="10">
        <v>892638.01</v>
      </c>
      <c r="U206" s="10">
        <v>882822.59</v>
      </c>
      <c r="V206" s="10">
        <v>0</v>
      </c>
      <c r="W206" s="10">
        <v>9815.42</v>
      </c>
      <c r="X206" s="10">
        <v>850757.73</v>
      </c>
      <c r="Y206" s="10">
        <v>843129.23</v>
      </c>
      <c r="Z206" s="10">
        <v>0</v>
      </c>
      <c r="AA206" s="10">
        <v>7628.5</v>
      </c>
      <c r="AB206" s="10">
        <v>41880.280000000028</v>
      </c>
      <c r="AC206" s="11">
        <v>12003168</v>
      </c>
      <c r="AD206" s="12">
        <f t="shared" si="7"/>
        <v>0.95308257151182707</v>
      </c>
      <c r="AE206" s="13" t="s">
        <v>34</v>
      </c>
      <c r="AF206" s="13" t="s">
        <v>475</v>
      </c>
      <c r="AG206" s="14"/>
      <c r="AH206" s="14"/>
      <c r="AI206" s="14">
        <f t="shared" si="6"/>
        <v>850757.73</v>
      </c>
      <c r="AJ206" s="15"/>
    </row>
    <row r="207" spans="1:36" s="16" customFormat="1" ht="20.25" customHeight="1" x14ac:dyDescent="0.25">
      <c r="A207" s="7">
        <v>199</v>
      </c>
      <c r="B207" s="8" t="s">
        <v>38</v>
      </c>
      <c r="C207" s="8" t="s">
        <v>473</v>
      </c>
      <c r="D207" s="8" t="s">
        <v>32</v>
      </c>
      <c r="E207" s="8" t="s">
        <v>201</v>
      </c>
      <c r="F207" s="9">
        <v>69</v>
      </c>
      <c r="G207" s="10">
        <v>4126.6000000000004</v>
      </c>
      <c r="H207" s="10">
        <v>6.05</v>
      </c>
      <c r="I207" s="10">
        <v>6.05</v>
      </c>
      <c r="J207" s="10">
        <v>0</v>
      </c>
      <c r="K207" s="10">
        <v>23133.91</v>
      </c>
      <c r="L207" s="10">
        <v>22503.78</v>
      </c>
      <c r="M207" s="10">
        <v>0</v>
      </c>
      <c r="N207" s="10">
        <v>630.13</v>
      </c>
      <c r="O207" s="10">
        <v>16405.099999999999</v>
      </c>
      <c r="P207" s="10">
        <v>16405.099999999999</v>
      </c>
      <c r="Q207" s="10">
        <v>0</v>
      </c>
      <c r="R207" s="10">
        <v>0</v>
      </c>
      <c r="S207" s="10">
        <v>6728.8100000000013</v>
      </c>
      <c r="T207" s="10">
        <v>1154801.33</v>
      </c>
      <c r="U207" s="10">
        <v>1137534.1100000001</v>
      </c>
      <c r="V207" s="10">
        <v>0</v>
      </c>
      <c r="W207" s="10">
        <v>17267.22</v>
      </c>
      <c r="X207" s="10">
        <v>1041196.5399999999</v>
      </c>
      <c r="Y207" s="10">
        <v>1037299.85</v>
      </c>
      <c r="Z207" s="10">
        <v>0</v>
      </c>
      <c r="AA207" s="10">
        <v>3896.69</v>
      </c>
      <c r="AB207" s="10">
        <v>113604.79000000015</v>
      </c>
      <c r="AC207" s="11">
        <v>12003222</v>
      </c>
      <c r="AD207" s="12">
        <f t="shared" si="7"/>
        <v>0.90162395292703712</v>
      </c>
      <c r="AE207" s="13" t="s">
        <v>34</v>
      </c>
      <c r="AF207" s="13" t="s">
        <v>476</v>
      </c>
      <c r="AG207" s="14"/>
      <c r="AH207" s="14"/>
      <c r="AI207" s="14">
        <f t="shared" si="6"/>
        <v>1041196.5399999999</v>
      </c>
      <c r="AJ207" s="15"/>
    </row>
    <row r="208" spans="1:36" s="16" customFormat="1" ht="20.25" customHeight="1" x14ac:dyDescent="0.25">
      <c r="A208" s="7">
        <v>200</v>
      </c>
      <c r="B208" s="8" t="s">
        <v>38</v>
      </c>
      <c r="C208" s="8" t="s">
        <v>473</v>
      </c>
      <c r="D208" s="8" t="s">
        <v>477</v>
      </c>
      <c r="E208" s="8" t="s">
        <v>308</v>
      </c>
      <c r="F208" s="9">
        <v>70</v>
      </c>
      <c r="G208" s="10">
        <v>3883.7</v>
      </c>
      <c r="H208" s="10">
        <v>6.05</v>
      </c>
      <c r="I208" s="10">
        <v>6.05</v>
      </c>
      <c r="J208" s="10">
        <v>0</v>
      </c>
      <c r="K208" s="10">
        <v>23629.53</v>
      </c>
      <c r="L208" s="10">
        <v>23494.77</v>
      </c>
      <c r="M208" s="10">
        <v>0</v>
      </c>
      <c r="N208" s="10">
        <v>134.76</v>
      </c>
      <c r="O208" s="10">
        <v>21676.49</v>
      </c>
      <c r="P208" s="10">
        <v>21676.49</v>
      </c>
      <c r="Q208" s="10">
        <v>0</v>
      </c>
      <c r="R208" s="10">
        <v>0</v>
      </c>
      <c r="S208" s="10">
        <v>1953.0399999999972</v>
      </c>
      <c r="T208" s="10">
        <v>1212662.45</v>
      </c>
      <c r="U208" s="10">
        <v>1209178.1599999999</v>
      </c>
      <c r="V208" s="10">
        <v>0</v>
      </c>
      <c r="W208" s="10">
        <v>3484.29</v>
      </c>
      <c r="X208" s="10">
        <v>1203915.26</v>
      </c>
      <c r="Y208" s="10">
        <v>1203405.01</v>
      </c>
      <c r="Z208" s="10">
        <v>0</v>
      </c>
      <c r="AA208" s="10">
        <v>510.25</v>
      </c>
      <c r="AB208" s="10">
        <v>8747.1899999999441</v>
      </c>
      <c r="AC208" s="11">
        <v>12003280</v>
      </c>
      <c r="AD208" s="12">
        <f t="shared" si="7"/>
        <v>0.99278678910194673</v>
      </c>
      <c r="AE208" s="13" t="s">
        <v>34</v>
      </c>
      <c r="AF208" s="13" t="s">
        <v>478</v>
      </c>
      <c r="AG208" s="14"/>
      <c r="AH208" s="14"/>
      <c r="AI208" s="14">
        <f t="shared" si="6"/>
        <v>1203915.26</v>
      </c>
      <c r="AJ208" s="15"/>
    </row>
    <row r="209" spans="1:36" s="16" customFormat="1" ht="20.25" customHeight="1" x14ac:dyDescent="0.25">
      <c r="A209" s="7">
        <v>201</v>
      </c>
      <c r="B209" s="8" t="s">
        <v>38</v>
      </c>
      <c r="C209" s="8" t="s">
        <v>473</v>
      </c>
      <c r="D209" s="8" t="s">
        <v>145</v>
      </c>
      <c r="E209" s="8" t="s">
        <v>84</v>
      </c>
      <c r="F209" s="9">
        <v>63</v>
      </c>
      <c r="G209" s="10">
        <v>2545.4</v>
      </c>
      <c r="H209" s="10">
        <v>6.05</v>
      </c>
      <c r="I209" s="10">
        <v>6.05</v>
      </c>
      <c r="J209" s="10">
        <v>0</v>
      </c>
      <c r="K209" s="10">
        <v>15743.14</v>
      </c>
      <c r="L209" s="10">
        <v>15390.71</v>
      </c>
      <c r="M209" s="10">
        <v>0</v>
      </c>
      <c r="N209" s="10">
        <v>352.43</v>
      </c>
      <c r="O209" s="10">
        <v>13868.95</v>
      </c>
      <c r="P209" s="10">
        <v>13868.68</v>
      </c>
      <c r="Q209" s="10">
        <v>0</v>
      </c>
      <c r="R209" s="10">
        <v>0.27</v>
      </c>
      <c r="S209" s="10">
        <v>1874.1899999999987</v>
      </c>
      <c r="T209" s="10">
        <v>806038.87</v>
      </c>
      <c r="U209" s="10">
        <v>791999.05</v>
      </c>
      <c r="V209" s="10">
        <v>0</v>
      </c>
      <c r="W209" s="10">
        <v>14039.82</v>
      </c>
      <c r="X209" s="10">
        <v>730917.62</v>
      </c>
      <c r="Y209" s="10">
        <v>724387.41</v>
      </c>
      <c r="Z209" s="10">
        <v>0</v>
      </c>
      <c r="AA209" s="10">
        <v>6530.21</v>
      </c>
      <c r="AB209" s="10">
        <v>75121.25</v>
      </c>
      <c r="AC209" s="11">
        <v>12003333</v>
      </c>
      <c r="AD209" s="12">
        <f t="shared" si="7"/>
        <v>0.906801951126749</v>
      </c>
      <c r="AE209" s="13" t="s">
        <v>34</v>
      </c>
      <c r="AF209" s="13" t="s">
        <v>479</v>
      </c>
      <c r="AG209" s="14"/>
      <c r="AH209" s="14"/>
      <c r="AI209" s="14">
        <f t="shared" si="6"/>
        <v>730917.62</v>
      </c>
      <c r="AJ209" s="15"/>
    </row>
    <row r="210" spans="1:36" s="16" customFormat="1" ht="20.25" customHeight="1" x14ac:dyDescent="0.25">
      <c r="A210" s="7">
        <v>202</v>
      </c>
      <c r="B210" s="8" t="s">
        <v>38</v>
      </c>
      <c r="C210" s="8" t="s">
        <v>473</v>
      </c>
      <c r="D210" s="8" t="s">
        <v>145</v>
      </c>
      <c r="E210" s="8" t="s">
        <v>95</v>
      </c>
      <c r="F210" s="9">
        <v>80</v>
      </c>
      <c r="G210" s="10">
        <v>2840.5</v>
      </c>
      <c r="H210" s="10">
        <v>6.05</v>
      </c>
      <c r="I210" s="10">
        <v>6.05</v>
      </c>
      <c r="J210" s="10">
        <v>0</v>
      </c>
      <c r="K210" s="10">
        <v>17383.61</v>
      </c>
      <c r="L210" s="10">
        <v>17184.66</v>
      </c>
      <c r="M210" s="10">
        <v>0</v>
      </c>
      <c r="N210" s="10">
        <v>198.95</v>
      </c>
      <c r="O210" s="10">
        <v>17063.400000000001</v>
      </c>
      <c r="P210" s="10">
        <v>17055.400000000001</v>
      </c>
      <c r="Q210" s="10">
        <v>0</v>
      </c>
      <c r="R210" s="10">
        <v>8</v>
      </c>
      <c r="S210" s="10">
        <v>320.20999999999913</v>
      </c>
      <c r="T210" s="10">
        <v>890399.16999999993</v>
      </c>
      <c r="U210" s="10">
        <v>884408.09</v>
      </c>
      <c r="V210" s="10">
        <v>0</v>
      </c>
      <c r="W210" s="10">
        <v>5991.08</v>
      </c>
      <c r="X210" s="10">
        <v>857565.04999999993</v>
      </c>
      <c r="Y210" s="10">
        <v>856826.09</v>
      </c>
      <c r="Z210" s="10">
        <v>0</v>
      </c>
      <c r="AA210" s="10">
        <v>738.96</v>
      </c>
      <c r="AB210" s="10">
        <v>32834.119999999995</v>
      </c>
      <c r="AC210" s="11">
        <v>12000017</v>
      </c>
      <c r="AD210" s="12">
        <f t="shared" si="7"/>
        <v>0.96312426930946038</v>
      </c>
      <c r="AE210" s="13" t="s">
        <v>34</v>
      </c>
      <c r="AF210" s="13" t="s">
        <v>480</v>
      </c>
      <c r="AG210" s="14"/>
      <c r="AH210" s="14"/>
      <c r="AI210" s="14">
        <f t="shared" si="6"/>
        <v>857565.04999999993</v>
      </c>
      <c r="AJ210" s="15"/>
    </row>
    <row r="211" spans="1:36" s="16" customFormat="1" ht="20.25" customHeight="1" x14ac:dyDescent="0.25">
      <c r="A211" s="7">
        <v>203</v>
      </c>
      <c r="B211" s="8" t="s">
        <v>38</v>
      </c>
      <c r="C211" s="8" t="s">
        <v>473</v>
      </c>
      <c r="D211" s="8" t="s">
        <v>145</v>
      </c>
      <c r="E211" s="8" t="s">
        <v>481</v>
      </c>
      <c r="F211" s="9">
        <v>94</v>
      </c>
      <c r="G211" s="10">
        <v>4553.3999999999996</v>
      </c>
      <c r="H211" s="10">
        <v>6.05</v>
      </c>
      <c r="I211" s="10">
        <v>6.05</v>
      </c>
      <c r="J211" s="10">
        <v>0</v>
      </c>
      <c r="K211" s="10">
        <v>27837.86</v>
      </c>
      <c r="L211" s="10">
        <v>27533.15</v>
      </c>
      <c r="M211" s="10">
        <v>0</v>
      </c>
      <c r="N211" s="10">
        <v>304.70999999999998</v>
      </c>
      <c r="O211" s="10">
        <v>27165.5</v>
      </c>
      <c r="P211" s="10">
        <v>27165.5</v>
      </c>
      <c r="Q211" s="10">
        <v>0</v>
      </c>
      <c r="R211" s="10">
        <v>0</v>
      </c>
      <c r="S211" s="10">
        <v>672.36000000000058</v>
      </c>
      <c r="T211" s="10">
        <v>1438073.78</v>
      </c>
      <c r="U211" s="10">
        <v>1416846.28</v>
      </c>
      <c r="V211" s="10">
        <v>0</v>
      </c>
      <c r="W211" s="10">
        <v>21227.5</v>
      </c>
      <c r="X211" s="10">
        <v>1374704.2</v>
      </c>
      <c r="Y211" s="10">
        <v>1368301.28</v>
      </c>
      <c r="Z211" s="10">
        <v>0</v>
      </c>
      <c r="AA211" s="10">
        <v>6402.92</v>
      </c>
      <c r="AB211" s="10">
        <v>63369.580000000075</v>
      </c>
      <c r="AC211" s="11">
        <v>12002928</v>
      </c>
      <c r="AD211" s="12">
        <f t="shared" si="7"/>
        <v>0.95593440275366115</v>
      </c>
      <c r="AE211" s="13" t="s">
        <v>34</v>
      </c>
      <c r="AF211" s="13" t="s">
        <v>482</v>
      </c>
      <c r="AG211" s="14"/>
      <c r="AH211" s="14"/>
      <c r="AI211" s="14">
        <f t="shared" si="6"/>
        <v>1374704.2</v>
      </c>
      <c r="AJ211" s="15"/>
    </row>
    <row r="212" spans="1:36" s="16" customFormat="1" ht="20.25" customHeight="1" x14ac:dyDescent="0.25">
      <c r="A212" s="7">
        <v>204</v>
      </c>
      <c r="B212" s="8" t="s">
        <v>38</v>
      </c>
      <c r="C212" s="8" t="s">
        <v>473</v>
      </c>
      <c r="D212" s="8" t="s">
        <v>113</v>
      </c>
      <c r="E212" s="8" t="s">
        <v>483</v>
      </c>
      <c r="F212" s="9">
        <v>86</v>
      </c>
      <c r="G212" s="10">
        <v>4180.8</v>
      </c>
      <c r="H212" s="10">
        <v>6.05</v>
      </c>
      <c r="I212" s="10">
        <v>6.05</v>
      </c>
      <c r="J212" s="10">
        <v>0</v>
      </c>
      <c r="K212" s="10">
        <v>25419.51</v>
      </c>
      <c r="L212" s="10">
        <v>25301.919999999998</v>
      </c>
      <c r="M212" s="10">
        <v>0</v>
      </c>
      <c r="N212" s="10">
        <v>117.59</v>
      </c>
      <c r="O212" s="10">
        <v>22906.899999999998</v>
      </c>
      <c r="P212" s="10">
        <v>22878.44</v>
      </c>
      <c r="Q212" s="10">
        <v>0</v>
      </c>
      <c r="R212" s="10">
        <v>28.46</v>
      </c>
      <c r="S212" s="10">
        <v>2512.6100000000006</v>
      </c>
      <c r="T212" s="10">
        <v>1304616.06</v>
      </c>
      <c r="U212" s="10">
        <v>1300887.45</v>
      </c>
      <c r="V212" s="10">
        <v>0</v>
      </c>
      <c r="W212" s="10">
        <v>3728.61</v>
      </c>
      <c r="X212" s="10">
        <v>1281216.95</v>
      </c>
      <c r="Y212" s="10">
        <v>1279760.5</v>
      </c>
      <c r="Z212" s="10">
        <v>0</v>
      </c>
      <c r="AA212" s="10">
        <v>1456.45</v>
      </c>
      <c r="AB212" s="10">
        <v>23399.110000000102</v>
      </c>
      <c r="AC212" s="11">
        <v>12002957</v>
      </c>
      <c r="AD212" s="12">
        <f t="shared" si="7"/>
        <v>0.98206437072375141</v>
      </c>
      <c r="AE212" s="13" t="s">
        <v>34</v>
      </c>
      <c r="AF212" s="13" t="s">
        <v>484</v>
      </c>
      <c r="AG212" s="14"/>
      <c r="AH212" s="14"/>
      <c r="AI212" s="14">
        <f t="shared" si="6"/>
        <v>1281216.95</v>
      </c>
      <c r="AJ212" s="15"/>
    </row>
    <row r="213" spans="1:36" s="16" customFormat="1" ht="20.25" customHeight="1" x14ac:dyDescent="0.25">
      <c r="A213" s="7">
        <v>205</v>
      </c>
      <c r="B213" s="8" t="s">
        <v>38</v>
      </c>
      <c r="C213" s="8" t="s">
        <v>473</v>
      </c>
      <c r="D213" s="8" t="s">
        <v>113</v>
      </c>
      <c r="E213" s="8" t="s">
        <v>485</v>
      </c>
      <c r="F213" s="9">
        <v>93</v>
      </c>
      <c r="G213" s="10">
        <v>4412.1000000000004</v>
      </c>
      <c r="H213" s="10">
        <v>6.05</v>
      </c>
      <c r="I213" s="10">
        <v>6.05</v>
      </c>
      <c r="J213" s="10">
        <v>0</v>
      </c>
      <c r="K213" s="10">
        <v>26705.429999999997</v>
      </c>
      <c r="L213" s="10">
        <v>26691.01</v>
      </c>
      <c r="M213" s="10">
        <v>0</v>
      </c>
      <c r="N213" s="10">
        <v>14.42</v>
      </c>
      <c r="O213" s="10">
        <v>24595.73</v>
      </c>
      <c r="P213" s="10">
        <v>24595.73</v>
      </c>
      <c r="Q213" s="10">
        <v>0</v>
      </c>
      <c r="R213" s="10">
        <v>0</v>
      </c>
      <c r="S213" s="10">
        <v>2109.6999999999971</v>
      </c>
      <c r="T213" s="10">
        <v>1371811.1500000001</v>
      </c>
      <c r="U213" s="10">
        <v>1368504.11</v>
      </c>
      <c r="V213" s="10">
        <v>0</v>
      </c>
      <c r="W213" s="10">
        <v>3307.04</v>
      </c>
      <c r="X213" s="10">
        <v>1375188.44</v>
      </c>
      <c r="Y213" s="10">
        <v>1372396.73</v>
      </c>
      <c r="Z213" s="10">
        <v>0</v>
      </c>
      <c r="AA213" s="10">
        <v>2791.71</v>
      </c>
      <c r="AB213" s="10">
        <v>-3377.2899999998044</v>
      </c>
      <c r="AC213" s="11">
        <v>12002958</v>
      </c>
      <c r="AD213" s="12">
        <f t="shared" si="7"/>
        <v>1.0024619205056029</v>
      </c>
      <c r="AE213" s="13" t="s">
        <v>34</v>
      </c>
      <c r="AF213" s="13" t="s">
        <v>486</v>
      </c>
      <c r="AG213" s="14"/>
      <c r="AH213" s="14"/>
      <c r="AI213" s="14">
        <f t="shared" si="6"/>
        <v>1375188.44</v>
      </c>
      <c r="AJ213" s="15"/>
    </row>
    <row r="214" spans="1:36" s="16" customFormat="1" ht="20.25" customHeight="1" x14ac:dyDescent="0.25">
      <c r="A214" s="7">
        <v>206</v>
      </c>
      <c r="B214" s="8" t="s">
        <v>38</v>
      </c>
      <c r="C214" s="8" t="s">
        <v>473</v>
      </c>
      <c r="D214" s="8" t="s">
        <v>487</v>
      </c>
      <c r="E214" s="8" t="s">
        <v>488</v>
      </c>
      <c r="F214" s="9">
        <v>62</v>
      </c>
      <c r="G214" s="10">
        <v>3084.4</v>
      </c>
      <c r="H214" s="10">
        <v>6.05</v>
      </c>
      <c r="I214" s="10">
        <v>6.05</v>
      </c>
      <c r="J214" s="10">
        <v>0</v>
      </c>
      <c r="K214" s="10">
        <v>18716.95</v>
      </c>
      <c r="L214" s="10">
        <v>18661.37</v>
      </c>
      <c r="M214" s="10">
        <v>0</v>
      </c>
      <c r="N214" s="10">
        <v>55.58</v>
      </c>
      <c r="O214" s="10">
        <v>18811.41</v>
      </c>
      <c r="P214" s="10">
        <v>18790.23</v>
      </c>
      <c r="Q214" s="10">
        <v>0</v>
      </c>
      <c r="R214" s="10">
        <v>21.18</v>
      </c>
      <c r="S214" s="10">
        <v>-94.459999999999127</v>
      </c>
      <c r="T214" s="10">
        <v>963280.08</v>
      </c>
      <c r="U214" s="10">
        <v>960179.87</v>
      </c>
      <c r="V214" s="10">
        <v>0</v>
      </c>
      <c r="W214" s="10">
        <v>3100.21</v>
      </c>
      <c r="X214" s="10">
        <v>957818</v>
      </c>
      <c r="Y214" s="10">
        <v>955902.29</v>
      </c>
      <c r="Z214" s="10">
        <v>0</v>
      </c>
      <c r="AA214" s="10">
        <v>1915.71</v>
      </c>
      <c r="AB214" s="10">
        <v>5462.0799999999581</v>
      </c>
      <c r="AC214" s="11">
        <v>12003269</v>
      </c>
      <c r="AD214" s="12">
        <f t="shared" si="7"/>
        <v>0.99432970730589598</v>
      </c>
      <c r="AE214" s="13" t="s">
        <v>34</v>
      </c>
      <c r="AF214" s="13" t="s">
        <v>489</v>
      </c>
      <c r="AG214" s="14"/>
      <c r="AH214" s="14"/>
      <c r="AI214" s="14">
        <f t="shared" si="6"/>
        <v>957818</v>
      </c>
      <c r="AJ214" s="15"/>
    </row>
    <row r="215" spans="1:36" s="16" customFormat="1" ht="20.25" customHeight="1" x14ac:dyDescent="0.25">
      <c r="A215" s="7">
        <v>207</v>
      </c>
      <c r="B215" s="8" t="s">
        <v>38</v>
      </c>
      <c r="C215" s="8" t="s">
        <v>473</v>
      </c>
      <c r="D215" s="8" t="s">
        <v>115</v>
      </c>
      <c r="E215" s="8" t="s">
        <v>490</v>
      </c>
      <c r="F215" s="9">
        <v>63</v>
      </c>
      <c r="G215" s="10">
        <v>3846.8</v>
      </c>
      <c r="H215" s="10">
        <v>6.5</v>
      </c>
      <c r="I215" s="10">
        <v>6.5</v>
      </c>
      <c r="J215" s="10">
        <v>0</v>
      </c>
      <c r="K215" s="10">
        <v>26082.640000000003</v>
      </c>
      <c r="L215" s="10">
        <v>24999.65</v>
      </c>
      <c r="M215" s="10">
        <v>0</v>
      </c>
      <c r="N215" s="10">
        <v>1082.99</v>
      </c>
      <c r="O215" s="10">
        <v>49639.45</v>
      </c>
      <c r="P215" s="10">
        <v>49632.95</v>
      </c>
      <c r="Q215" s="10">
        <v>0</v>
      </c>
      <c r="R215" s="10">
        <v>6.5</v>
      </c>
      <c r="S215" s="10">
        <v>-23556.809999999994</v>
      </c>
      <c r="T215" s="10">
        <v>1267153.31</v>
      </c>
      <c r="U215" s="10">
        <v>1241211</v>
      </c>
      <c r="V215" s="10">
        <v>0</v>
      </c>
      <c r="W215" s="10">
        <v>25942.31</v>
      </c>
      <c r="X215" s="10">
        <v>1081079.08</v>
      </c>
      <c r="Y215" s="10">
        <v>1078848.6000000001</v>
      </c>
      <c r="Z215" s="10">
        <v>0</v>
      </c>
      <c r="AA215" s="10">
        <v>2230.48</v>
      </c>
      <c r="AB215" s="10">
        <v>186074.22999999998</v>
      </c>
      <c r="AC215" s="11">
        <v>12003322</v>
      </c>
      <c r="AD215" s="12">
        <f t="shared" si="7"/>
        <v>0.85315570852275169</v>
      </c>
      <c r="AE215" s="13" t="s">
        <v>34</v>
      </c>
      <c r="AF215" s="13" t="s">
        <v>491</v>
      </c>
      <c r="AG215" s="14"/>
      <c r="AH215" s="14"/>
      <c r="AI215" s="14">
        <f t="shared" si="6"/>
        <v>1081079.08</v>
      </c>
      <c r="AJ215" s="15"/>
    </row>
    <row r="216" spans="1:36" s="16" customFormat="1" ht="20.25" customHeight="1" x14ac:dyDescent="0.25">
      <c r="A216" s="7">
        <v>208</v>
      </c>
      <c r="B216" s="8" t="s">
        <v>38</v>
      </c>
      <c r="C216" s="8" t="s">
        <v>473</v>
      </c>
      <c r="D216" s="8" t="s">
        <v>115</v>
      </c>
      <c r="E216" s="8" t="s">
        <v>492</v>
      </c>
      <c r="F216" s="9">
        <v>64</v>
      </c>
      <c r="G216" s="10">
        <v>4562.8</v>
      </c>
      <c r="H216" s="10">
        <v>6.5</v>
      </c>
      <c r="I216" s="10">
        <v>6.5</v>
      </c>
      <c r="J216" s="10">
        <v>0</v>
      </c>
      <c r="K216" s="10">
        <v>33089.409999999996</v>
      </c>
      <c r="L216" s="10">
        <v>29658.85</v>
      </c>
      <c r="M216" s="10">
        <v>0</v>
      </c>
      <c r="N216" s="10">
        <v>3430.56</v>
      </c>
      <c r="O216" s="10">
        <v>17898</v>
      </c>
      <c r="P216" s="10">
        <v>17898</v>
      </c>
      <c r="Q216" s="10">
        <v>0</v>
      </c>
      <c r="R216" s="10">
        <v>0</v>
      </c>
      <c r="S216" s="10">
        <v>15191.409999999996</v>
      </c>
      <c r="T216" s="10">
        <v>1561497.1099999999</v>
      </c>
      <c r="U216" s="10">
        <v>1473949.98</v>
      </c>
      <c r="V216" s="10">
        <v>0</v>
      </c>
      <c r="W216" s="10">
        <v>87547.13</v>
      </c>
      <c r="X216" s="10">
        <v>983075.1</v>
      </c>
      <c r="Y216" s="10">
        <v>977117.86</v>
      </c>
      <c r="Z216" s="10">
        <v>0</v>
      </c>
      <c r="AA216" s="10">
        <v>5957.24</v>
      </c>
      <c r="AB216" s="10">
        <v>578422.00999999989</v>
      </c>
      <c r="AC216" s="11">
        <v>12003323</v>
      </c>
      <c r="AD216" s="12">
        <f t="shared" si="7"/>
        <v>0.6295721546356241</v>
      </c>
      <c r="AE216" s="13" t="s">
        <v>34</v>
      </c>
      <c r="AF216" s="13" t="s">
        <v>493</v>
      </c>
      <c r="AG216" s="14"/>
      <c r="AH216" s="14"/>
      <c r="AI216" s="14">
        <f t="shared" si="6"/>
        <v>983075.1</v>
      </c>
      <c r="AJ216" s="15"/>
    </row>
    <row r="217" spans="1:36" s="16" customFormat="1" ht="20.25" customHeight="1" x14ac:dyDescent="0.25">
      <c r="A217" s="7">
        <v>209</v>
      </c>
      <c r="B217" s="8" t="s">
        <v>38</v>
      </c>
      <c r="C217" s="8" t="s">
        <v>473</v>
      </c>
      <c r="D217" s="8" t="s">
        <v>115</v>
      </c>
      <c r="E217" s="8" t="s">
        <v>494</v>
      </c>
      <c r="F217" s="9">
        <v>68</v>
      </c>
      <c r="G217" s="10">
        <v>3540.9</v>
      </c>
      <c r="H217" s="10">
        <v>6.5</v>
      </c>
      <c r="I217" s="10">
        <v>6.5</v>
      </c>
      <c r="J217" s="10">
        <v>0</v>
      </c>
      <c r="K217" s="10">
        <v>23034.269999999997</v>
      </c>
      <c r="L217" s="10">
        <v>23015.85</v>
      </c>
      <c r="M217" s="10">
        <v>0</v>
      </c>
      <c r="N217" s="10">
        <v>18.420000000000002</v>
      </c>
      <c r="O217" s="10">
        <v>18534.52</v>
      </c>
      <c r="P217" s="10">
        <v>18533.45</v>
      </c>
      <c r="Q217" s="10">
        <v>0</v>
      </c>
      <c r="R217" s="10">
        <v>1.07</v>
      </c>
      <c r="S217" s="10">
        <v>4499.7499999999964</v>
      </c>
      <c r="T217" s="10">
        <v>1146662.49</v>
      </c>
      <c r="U217" s="10">
        <v>1144713.6000000001</v>
      </c>
      <c r="V217" s="10">
        <v>0</v>
      </c>
      <c r="W217" s="10">
        <v>1948.89</v>
      </c>
      <c r="X217" s="10">
        <v>1245142.1599999999</v>
      </c>
      <c r="Y217" s="10">
        <v>1243511.3799999999</v>
      </c>
      <c r="Z217" s="10">
        <v>0</v>
      </c>
      <c r="AA217" s="10">
        <v>1630.78</v>
      </c>
      <c r="AB217" s="10">
        <v>-98479.669999999925</v>
      </c>
      <c r="AC217" s="11">
        <v>12003324</v>
      </c>
      <c r="AD217" s="12">
        <f t="shared" si="7"/>
        <v>1.0858837459660862</v>
      </c>
      <c r="AE217" s="13" t="s">
        <v>34</v>
      </c>
      <c r="AF217" s="13" t="s">
        <v>495</v>
      </c>
      <c r="AG217" s="14"/>
      <c r="AH217" s="14"/>
      <c r="AI217" s="14">
        <f t="shared" si="6"/>
        <v>1245142.1599999999</v>
      </c>
      <c r="AJ217" s="15"/>
    </row>
    <row r="218" spans="1:36" s="16" customFormat="1" ht="20.25" customHeight="1" x14ac:dyDescent="0.25">
      <c r="A218" s="7">
        <v>210</v>
      </c>
      <c r="B218" s="8" t="s">
        <v>38</v>
      </c>
      <c r="C218" s="8" t="s">
        <v>473</v>
      </c>
      <c r="D218" s="8" t="s">
        <v>496</v>
      </c>
      <c r="E218" s="8" t="s">
        <v>497</v>
      </c>
      <c r="F218" s="9">
        <v>60</v>
      </c>
      <c r="G218" s="10">
        <v>2995.7</v>
      </c>
      <c r="H218" s="10">
        <v>6.05</v>
      </c>
      <c r="I218" s="10">
        <v>6.05</v>
      </c>
      <c r="J218" s="10">
        <v>0</v>
      </c>
      <c r="K218" s="10">
        <v>18561.919999999998</v>
      </c>
      <c r="L218" s="10">
        <v>18128.37</v>
      </c>
      <c r="M218" s="10">
        <v>0</v>
      </c>
      <c r="N218" s="10">
        <v>433.55</v>
      </c>
      <c r="O218" s="10">
        <v>16933.019999999997</v>
      </c>
      <c r="P218" s="10">
        <v>16929.919999999998</v>
      </c>
      <c r="Q218" s="10">
        <v>0</v>
      </c>
      <c r="R218" s="10">
        <v>3.1</v>
      </c>
      <c r="S218" s="10">
        <v>1628.9000000000015</v>
      </c>
      <c r="T218" s="10">
        <v>946711.95000000007</v>
      </c>
      <c r="U218" s="10">
        <v>933116.55</v>
      </c>
      <c r="V218" s="10">
        <v>0</v>
      </c>
      <c r="W218" s="10">
        <v>13595.4</v>
      </c>
      <c r="X218" s="10">
        <v>870613.13</v>
      </c>
      <c r="Y218" s="10">
        <v>868517.62</v>
      </c>
      <c r="Z218" s="10">
        <v>0</v>
      </c>
      <c r="AA218" s="10">
        <v>2095.5100000000002</v>
      </c>
      <c r="AB218" s="10">
        <v>76098.820000000065</v>
      </c>
      <c r="AC218" s="11">
        <v>12002937</v>
      </c>
      <c r="AD218" s="12">
        <f t="shared" si="7"/>
        <v>0.91961776757967395</v>
      </c>
      <c r="AE218" s="13" t="s">
        <v>34</v>
      </c>
      <c r="AF218" s="13" t="s">
        <v>498</v>
      </c>
      <c r="AG218" s="14"/>
      <c r="AH218" s="14"/>
      <c r="AI218" s="14">
        <f t="shared" si="6"/>
        <v>870613.13</v>
      </c>
      <c r="AJ218" s="15"/>
    </row>
    <row r="219" spans="1:36" s="16" customFormat="1" ht="20.25" customHeight="1" x14ac:dyDescent="0.25">
      <c r="A219" s="7">
        <v>211</v>
      </c>
      <c r="B219" s="8" t="s">
        <v>38</v>
      </c>
      <c r="C219" s="8" t="s">
        <v>473</v>
      </c>
      <c r="D219" s="8" t="s">
        <v>496</v>
      </c>
      <c r="E219" s="8" t="s">
        <v>499</v>
      </c>
      <c r="F219" s="9">
        <v>48</v>
      </c>
      <c r="G219" s="10">
        <v>2337.4</v>
      </c>
      <c r="H219" s="10">
        <v>6.05</v>
      </c>
      <c r="I219" s="10">
        <v>6.05</v>
      </c>
      <c r="J219" s="10">
        <v>0</v>
      </c>
      <c r="K219" s="10">
        <v>14426.56</v>
      </c>
      <c r="L219" s="10">
        <v>14141.38</v>
      </c>
      <c r="M219" s="10">
        <v>0</v>
      </c>
      <c r="N219" s="10">
        <v>285.18</v>
      </c>
      <c r="O219" s="10">
        <v>10821.26</v>
      </c>
      <c r="P219" s="10">
        <v>10785.4</v>
      </c>
      <c r="Q219" s="10">
        <v>0</v>
      </c>
      <c r="R219" s="10">
        <v>35.86</v>
      </c>
      <c r="S219" s="10">
        <v>3605.2999999999993</v>
      </c>
      <c r="T219" s="10">
        <v>746880.47</v>
      </c>
      <c r="U219" s="10">
        <v>735182.71</v>
      </c>
      <c r="V219" s="10">
        <v>0</v>
      </c>
      <c r="W219" s="10">
        <v>11697.76</v>
      </c>
      <c r="X219" s="10">
        <v>717960.59</v>
      </c>
      <c r="Y219" s="10">
        <v>713875.85</v>
      </c>
      <c r="Z219" s="10">
        <v>0</v>
      </c>
      <c r="AA219" s="10">
        <v>4084.74</v>
      </c>
      <c r="AB219" s="10">
        <v>28919.880000000005</v>
      </c>
      <c r="AC219" s="11">
        <v>12059602</v>
      </c>
      <c r="AD219" s="12">
        <f t="shared" si="7"/>
        <v>0.96127910534332217</v>
      </c>
      <c r="AE219" s="13" t="s">
        <v>34</v>
      </c>
      <c r="AF219" s="13" t="s">
        <v>500</v>
      </c>
      <c r="AG219" s="14"/>
      <c r="AH219" s="14"/>
      <c r="AI219" s="14">
        <f t="shared" si="6"/>
        <v>717960.59</v>
      </c>
      <c r="AJ219" s="15"/>
    </row>
    <row r="220" spans="1:36" s="16" customFormat="1" ht="20.25" customHeight="1" x14ac:dyDescent="0.25">
      <c r="A220" s="7">
        <v>212</v>
      </c>
      <c r="B220" s="8" t="s">
        <v>38</v>
      </c>
      <c r="C220" s="8" t="s">
        <v>473</v>
      </c>
      <c r="D220" s="8" t="s">
        <v>134</v>
      </c>
      <c r="E220" s="8" t="s">
        <v>146</v>
      </c>
      <c r="F220" s="9">
        <v>61</v>
      </c>
      <c r="G220" s="10">
        <v>2759.3</v>
      </c>
      <c r="H220" s="10">
        <v>6.05</v>
      </c>
      <c r="I220" s="10">
        <v>6.05</v>
      </c>
      <c r="J220" s="10">
        <v>0</v>
      </c>
      <c r="K220" s="10">
        <v>17062</v>
      </c>
      <c r="L220" s="10">
        <v>16693.939999999999</v>
      </c>
      <c r="M220" s="10">
        <v>0</v>
      </c>
      <c r="N220" s="10">
        <v>368.06</v>
      </c>
      <c r="O220" s="10">
        <v>15415.78</v>
      </c>
      <c r="P220" s="10">
        <v>15415.78</v>
      </c>
      <c r="Q220" s="10">
        <v>0</v>
      </c>
      <c r="R220" s="10">
        <v>0</v>
      </c>
      <c r="S220" s="10">
        <v>1646.2199999999993</v>
      </c>
      <c r="T220" s="10">
        <v>872036.8</v>
      </c>
      <c r="U220" s="10">
        <v>858851.54</v>
      </c>
      <c r="V220" s="10">
        <v>0</v>
      </c>
      <c r="W220" s="10">
        <v>13185.26</v>
      </c>
      <c r="X220" s="10">
        <v>803129.46000000008</v>
      </c>
      <c r="Y220" s="10">
        <v>801214.41</v>
      </c>
      <c r="Z220" s="10">
        <v>0</v>
      </c>
      <c r="AA220" s="10">
        <v>1915.05</v>
      </c>
      <c r="AB220" s="10">
        <v>68907.339999999967</v>
      </c>
      <c r="AC220" s="11">
        <v>12003054</v>
      </c>
      <c r="AD220" s="12">
        <f t="shared" si="7"/>
        <v>0.92098115584112972</v>
      </c>
      <c r="AE220" s="13" t="s">
        <v>34</v>
      </c>
      <c r="AF220" s="13" t="s">
        <v>501</v>
      </c>
      <c r="AG220" s="14"/>
      <c r="AH220" s="14"/>
      <c r="AI220" s="14">
        <f t="shared" si="6"/>
        <v>803129.46000000008</v>
      </c>
      <c r="AJ220" s="15"/>
    </row>
    <row r="221" spans="1:36" s="16" customFormat="1" ht="20.25" customHeight="1" x14ac:dyDescent="0.25">
      <c r="A221" s="7">
        <v>213</v>
      </c>
      <c r="B221" s="8" t="s">
        <v>38</v>
      </c>
      <c r="C221" s="8" t="s">
        <v>473</v>
      </c>
      <c r="D221" s="8" t="s">
        <v>502</v>
      </c>
      <c r="E221" s="8" t="s">
        <v>203</v>
      </c>
      <c r="F221" s="9">
        <v>34</v>
      </c>
      <c r="G221" s="10">
        <v>1325.9</v>
      </c>
      <c r="H221" s="10">
        <v>6.05</v>
      </c>
      <c r="I221" s="10">
        <v>6.05</v>
      </c>
      <c r="J221" s="10">
        <v>0</v>
      </c>
      <c r="K221" s="10">
        <v>8213.77</v>
      </c>
      <c r="L221" s="10">
        <v>8018.15</v>
      </c>
      <c r="M221" s="10">
        <v>0</v>
      </c>
      <c r="N221" s="10">
        <v>195.62</v>
      </c>
      <c r="O221" s="10">
        <v>6884.31</v>
      </c>
      <c r="P221" s="10">
        <v>6884.31</v>
      </c>
      <c r="Q221" s="10">
        <v>0</v>
      </c>
      <c r="R221" s="10">
        <v>0</v>
      </c>
      <c r="S221" s="10">
        <v>1329.46</v>
      </c>
      <c r="T221" s="10">
        <v>418552.63999999996</v>
      </c>
      <c r="U221" s="10">
        <v>412793.79</v>
      </c>
      <c r="V221" s="10">
        <v>0</v>
      </c>
      <c r="W221" s="10">
        <v>5758.85</v>
      </c>
      <c r="X221" s="10">
        <v>385350.05</v>
      </c>
      <c r="Y221" s="10">
        <v>384170.35</v>
      </c>
      <c r="Z221" s="10">
        <v>0</v>
      </c>
      <c r="AA221" s="10">
        <v>1179.7</v>
      </c>
      <c r="AB221" s="10">
        <v>33202.589999999967</v>
      </c>
      <c r="AC221" s="11">
        <v>12003180</v>
      </c>
      <c r="AD221" s="12">
        <f t="shared" si="7"/>
        <v>0.92067284535584348</v>
      </c>
      <c r="AE221" s="13" t="s">
        <v>34</v>
      </c>
      <c r="AF221" s="13" t="s">
        <v>503</v>
      </c>
      <c r="AG221" s="14"/>
      <c r="AH221" s="14"/>
      <c r="AI221" s="14">
        <f t="shared" si="6"/>
        <v>385350.05</v>
      </c>
      <c r="AJ221" s="15"/>
    </row>
    <row r="222" spans="1:36" s="16" customFormat="1" ht="20.25" customHeight="1" x14ac:dyDescent="0.25">
      <c r="A222" s="7">
        <v>214</v>
      </c>
      <c r="B222" s="8" t="s">
        <v>38</v>
      </c>
      <c r="C222" s="8" t="s">
        <v>473</v>
      </c>
      <c r="D222" s="8" t="s">
        <v>504</v>
      </c>
      <c r="E222" s="8" t="s">
        <v>157</v>
      </c>
      <c r="F222" s="9">
        <v>60</v>
      </c>
      <c r="G222" s="10">
        <v>2837.2</v>
      </c>
      <c r="H222" s="10">
        <v>6.05</v>
      </c>
      <c r="I222" s="10">
        <v>6.05</v>
      </c>
      <c r="J222" s="10">
        <v>0</v>
      </c>
      <c r="K222" s="10">
        <v>17449.650000000001</v>
      </c>
      <c r="L222" s="10">
        <v>17156.72</v>
      </c>
      <c r="M222" s="10">
        <v>0</v>
      </c>
      <c r="N222" s="10">
        <v>292.93</v>
      </c>
      <c r="O222" s="10">
        <v>16217.55</v>
      </c>
      <c r="P222" s="10">
        <v>16217.55</v>
      </c>
      <c r="Q222" s="10">
        <v>0</v>
      </c>
      <c r="R222" s="10">
        <v>0</v>
      </c>
      <c r="S222" s="10">
        <v>1232.1000000000022</v>
      </c>
      <c r="T222" s="10">
        <v>893694.19000000006</v>
      </c>
      <c r="U222" s="10">
        <v>882667.8</v>
      </c>
      <c r="V222" s="10">
        <v>0</v>
      </c>
      <c r="W222" s="10">
        <v>11026.39</v>
      </c>
      <c r="X222" s="10">
        <v>839278.83000000007</v>
      </c>
      <c r="Y222" s="10">
        <v>838957.93</v>
      </c>
      <c r="Z222" s="10">
        <v>0</v>
      </c>
      <c r="AA222" s="10">
        <v>320.89999999999998</v>
      </c>
      <c r="AB222" s="10">
        <v>54415.359999999986</v>
      </c>
      <c r="AC222" s="11">
        <v>12003006</v>
      </c>
      <c r="AD222" s="12">
        <f t="shared" si="7"/>
        <v>0.93911187897506643</v>
      </c>
      <c r="AE222" s="13" t="s">
        <v>34</v>
      </c>
      <c r="AF222" s="13" t="s">
        <v>505</v>
      </c>
      <c r="AG222" s="14"/>
      <c r="AH222" s="14"/>
      <c r="AI222" s="14">
        <f t="shared" si="6"/>
        <v>839278.83000000007</v>
      </c>
      <c r="AJ222" s="15"/>
    </row>
    <row r="223" spans="1:36" s="16" customFormat="1" ht="20.25" customHeight="1" x14ac:dyDescent="0.25">
      <c r="A223" s="7">
        <v>215</v>
      </c>
      <c r="B223" s="8" t="s">
        <v>38</v>
      </c>
      <c r="C223" s="8" t="s">
        <v>473</v>
      </c>
      <c r="D223" s="8" t="s">
        <v>506</v>
      </c>
      <c r="E223" s="8" t="s">
        <v>507</v>
      </c>
      <c r="F223" s="9">
        <v>40</v>
      </c>
      <c r="G223" s="10">
        <v>1948.41</v>
      </c>
      <c r="H223" s="10">
        <v>6.05</v>
      </c>
      <c r="I223" s="10">
        <v>6.05</v>
      </c>
      <c r="J223" s="10">
        <v>0</v>
      </c>
      <c r="K223" s="10">
        <v>11932.4</v>
      </c>
      <c r="L223" s="10">
        <v>11785.52</v>
      </c>
      <c r="M223" s="10">
        <v>0</v>
      </c>
      <c r="N223" s="10">
        <v>146.88</v>
      </c>
      <c r="O223" s="10">
        <v>10967.56</v>
      </c>
      <c r="P223" s="10">
        <v>10967.56</v>
      </c>
      <c r="Q223" s="10">
        <v>0</v>
      </c>
      <c r="R223" s="10">
        <v>0</v>
      </c>
      <c r="S223" s="10">
        <v>964.84000000000015</v>
      </c>
      <c r="T223" s="10">
        <v>611001.37</v>
      </c>
      <c r="U223" s="10">
        <v>606498.43999999994</v>
      </c>
      <c r="V223" s="10">
        <v>0</v>
      </c>
      <c r="W223" s="10">
        <v>4502.93</v>
      </c>
      <c r="X223" s="10">
        <v>584514.55000000005</v>
      </c>
      <c r="Y223" s="10">
        <v>584298.53</v>
      </c>
      <c r="Z223" s="10">
        <v>0</v>
      </c>
      <c r="AA223" s="10">
        <v>216.02</v>
      </c>
      <c r="AB223" s="10">
        <v>26486.819999999949</v>
      </c>
      <c r="AC223" s="11">
        <v>12037839</v>
      </c>
      <c r="AD223" s="12">
        <f t="shared" si="7"/>
        <v>0.95665014629999934</v>
      </c>
      <c r="AE223" s="13" t="s">
        <v>34</v>
      </c>
      <c r="AF223" s="13" t="s">
        <v>508</v>
      </c>
      <c r="AG223" s="14"/>
      <c r="AH223" s="14"/>
      <c r="AI223" s="14">
        <f t="shared" si="6"/>
        <v>584514.55000000005</v>
      </c>
      <c r="AJ223" s="15"/>
    </row>
    <row r="224" spans="1:36" s="16" customFormat="1" ht="20.25" customHeight="1" x14ac:dyDescent="0.25">
      <c r="A224" s="7">
        <v>216</v>
      </c>
      <c r="B224" s="8" t="s">
        <v>38</v>
      </c>
      <c r="C224" s="8" t="s">
        <v>473</v>
      </c>
      <c r="D224" s="8" t="s">
        <v>509</v>
      </c>
      <c r="E224" s="8" t="s">
        <v>510</v>
      </c>
      <c r="F224" s="9">
        <v>59</v>
      </c>
      <c r="G224" s="10">
        <v>2617.9</v>
      </c>
      <c r="H224" s="10">
        <v>6.05</v>
      </c>
      <c r="I224" s="10">
        <v>6.05</v>
      </c>
      <c r="J224" s="10">
        <v>0</v>
      </c>
      <c r="K224" s="10">
        <v>16071.47</v>
      </c>
      <c r="L224" s="10">
        <v>15845.71</v>
      </c>
      <c r="M224" s="10">
        <v>0</v>
      </c>
      <c r="N224" s="10">
        <v>225.76</v>
      </c>
      <c r="O224" s="10">
        <v>15399.85</v>
      </c>
      <c r="P224" s="10">
        <v>15397.34</v>
      </c>
      <c r="Q224" s="10">
        <v>0</v>
      </c>
      <c r="R224" s="10">
        <v>2.5099999999999998</v>
      </c>
      <c r="S224" s="10">
        <v>671.61999999999898</v>
      </c>
      <c r="T224" s="10">
        <v>822764.3899999999</v>
      </c>
      <c r="U224" s="10">
        <v>815195.7</v>
      </c>
      <c r="V224" s="10">
        <v>0</v>
      </c>
      <c r="W224" s="10">
        <v>7568.69</v>
      </c>
      <c r="X224" s="10">
        <v>788195.02</v>
      </c>
      <c r="Y224" s="10">
        <v>785184.38</v>
      </c>
      <c r="Z224" s="10">
        <v>0</v>
      </c>
      <c r="AA224" s="10">
        <v>3010.64</v>
      </c>
      <c r="AB224" s="10">
        <v>34569.369999999879</v>
      </c>
      <c r="AC224" s="11">
        <v>12002943</v>
      </c>
      <c r="AD224" s="12">
        <f t="shared" si="7"/>
        <v>0.95798387676938734</v>
      </c>
      <c r="AE224" s="13" t="s">
        <v>34</v>
      </c>
      <c r="AF224" s="13" t="s">
        <v>511</v>
      </c>
      <c r="AG224" s="14">
        <v>97200</v>
      </c>
      <c r="AH224" s="14"/>
      <c r="AI224" s="14">
        <f t="shared" si="6"/>
        <v>690995.02</v>
      </c>
      <c r="AJ224" s="15"/>
    </row>
    <row r="225" spans="1:36" s="16" customFormat="1" ht="20.25" customHeight="1" x14ac:dyDescent="0.25">
      <c r="A225" s="7">
        <v>217</v>
      </c>
      <c r="B225" s="8" t="s">
        <v>38</v>
      </c>
      <c r="C225" s="8" t="s">
        <v>473</v>
      </c>
      <c r="D225" s="8" t="s">
        <v>348</v>
      </c>
      <c r="E225" s="8" t="s">
        <v>483</v>
      </c>
      <c r="F225" s="9">
        <v>57</v>
      </c>
      <c r="G225" s="10">
        <v>2952.1</v>
      </c>
      <c r="H225" s="10">
        <v>6.05</v>
      </c>
      <c r="I225" s="10">
        <v>6.05</v>
      </c>
      <c r="J225" s="10">
        <v>0</v>
      </c>
      <c r="K225" s="10">
        <v>18172.760000000002</v>
      </c>
      <c r="L225" s="10">
        <v>17860.400000000001</v>
      </c>
      <c r="M225" s="10">
        <v>0</v>
      </c>
      <c r="N225" s="10">
        <v>312.36</v>
      </c>
      <c r="O225" s="10">
        <v>15398.89</v>
      </c>
      <c r="P225" s="10">
        <v>15398.89</v>
      </c>
      <c r="Q225" s="10">
        <v>0</v>
      </c>
      <c r="R225" s="10">
        <v>0</v>
      </c>
      <c r="S225" s="10">
        <v>2773.8700000000026</v>
      </c>
      <c r="T225" s="10">
        <v>935395.66</v>
      </c>
      <c r="U225" s="10">
        <v>918909.1</v>
      </c>
      <c r="V225" s="10">
        <v>0</v>
      </c>
      <c r="W225" s="10">
        <v>16486.560000000001</v>
      </c>
      <c r="X225" s="10">
        <v>875581.55999999994</v>
      </c>
      <c r="Y225" s="10">
        <v>869739.57</v>
      </c>
      <c r="Z225" s="10">
        <v>0</v>
      </c>
      <c r="AA225" s="10">
        <v>5841.99</v>
      </c>
      <c r="AB225" s="10">
        <v>59814.100000000093</v>
      </c>
      <c r="AC225" s="11">
        <v>12002893</v>
      </c>
      <c r="AD225" s="12">
        <f t="shared" si="7"/>
        <v>0.93605475997183896</v>
      </c>
      <c r="AE225" s="13" t="s">
        <v>34</v>
      </c>
      <c r="AF225" s="13" t="s">
        <v>512</v>
      </c>
      <c r="AG225" s="14"/>
      <c r="AH225" s="14"/>
      <c r="AI225" s="14">
        <f t="shared" si="6"/>
        <v>875581.55999999994</v>
      </c>
      <c r="AJ225" s="15"/>
    </row>
    <row r="226" spans="1:36" s="16" customFormat="1" ht="20.25" customHeight="1" x14ac:dyDescent="0.25">
      <c r="A226" s="7">
        <v>218</v>
      </c>
      <c r="B226" s="8" t="s">
        <v>38</v>
      </c>
      <c r="C226" s="8" t="s">
        <v>473</v>
      </c>
      <c r="D226" s="8" t="s">
        <v>348</v>
      </c>
      <c r="E226" s="8" t="s">
        <v>513</v>
      </c>
      <c r="F226" s="9">
        <v>150</v>
      </c>
      <c r="G226" s="10">
        <v>8362.1</v>
      </c>
      <c r="H226" s="10">
        <v>6.05</v>
      </c>
      <c r="I226" s="10">
        <v>6.05</v>
      </c>
      <c r="J226" s="10">
        <v>0</v>
      </c>
      <c r="K226" s="10">
        <v>51108.18</v>
      </c>
      <c r="L226" s="10">
        <v>50648.61</v>
      </c>
      <c r="M226" s="10">
        <v>0</v>
      </c>
      <c r="N226" s="10">
        <v>459.57</v>
      </c>
      <c r="O226" s="10">
        <v>48136.29</v>
      </c>
      <c r="P226" s="10">
        <v>48136.08</v>
      </c>
      <c r="Q226" s="10">
        <v>0</v>
      </c>
      <c r="R226" s="10">
        <v>0.21</v>
      </c>
      <c r="S226" s="10">
        <v>2971.8899999999994</v>
      </c>
      <c r="T226" s="10">
        <v>2625091.39</v>
      </c>
      <c r="U226" s="10">
        <v>2609975.67</v>
      </c>
      <c r="V226" s="10">
        <v>0</v>
      </c>
      <c r="W226" s="10">
        <v>15115.72</v>
      </c>
      <c r="X226" s="10">
        <v>2530870.59</v>
      </c>
      <c r="Y226" s="10">
        <v>2525658.0699999998</v>
      </c>
      <c r="Z226" s="10">
        <v>0</v>
      </c>
      <c r="AA226" s="10">
        <v>5212.5200000000004</v>
      </c>
      <c r="AB226" s="10">
        <v>94220.800000000279</v>
      </c>
      <c r="AC226" s="11">
        <v>12002896</v>
      </c>
      <c r="AD226" s="12">
        <f t="shared" si="7"/>
        <v>0.96410761150681301</v>
      </c>
      <c r="AE226" s="13" t="s">
        <v>34</v>
      </c>
      <c r="AF226" s="13" t="s">
        <v>514</v>
      </c>
      <c r="AG226" s="14"/>
      <c r="AH226" s="14"/>
      <c r="AI226" s="14">
        <f t="shared" si="6"/>
        <v>2530870.59</v>
      </c>
      <c r="AJ226" s="15"/>
    </row>
    <row r="227" spans="1:36" s="16" customFormat="1" ht="20.25" customHeight="1" x14ac:dyDescent="0.25">
      <c r="A227" s="7">
        <v>219</v>
      </c>
      <c r="B227" s="8" t="s">
        <v>38</v>
      </c>
      <c r="C227" s="8" t="s">
        <v>473</v>
      </c>
      <c r="D227" s="8" t="s">
        <v>348</v>
      </c>
      <c r="E227" s="8" t="s">
        <v>417</v>
      </c>
      <c r="F227" s="9">
        <v>71</v>
      </c>
      <c r="G227" s="10">
        <v>3796</v>
      </c>
      <c r="H227" s="10">
        <v>6.5</v>
      </c>
      <c r="I227" s="10">
        <v>6.5</v>
      </c>
      <c r="J227" s="10">
        <v>0</v>
      </c>
      <c r="K227" s="10">
        <v>25291.47</v>
      </c>
      <c r="L227" s="10">
        <v>24674</v>
      </c>
      <c r="M227" s="10">
        <v>0</v>
      </c>
      <c r="N227" s="10">
        <v>617.47</v>
      </c>
      <c r="O227" s="10">
        <v>22804.66</v>
      </c>
      <c r="P227" s="10">
        <v>22802.65</v>
      </c>
      <c r="Q227" s="10">
        <v>0</v>
      </c>
      <c r="R227" s="10">
        <v>2.0099999999999998</v>
      </c>
      <c r="S227" s="10">
        <v>2486.8100000000013</v>
      </c>
      <c r="T227" s="10">
        <v>1247547.3199999998</v>
      </c>
      <c r="U227" s="10">
        <v>1227365.1499999999</v>
      </c>
      <c r="V227" s="10">
        <v>0</v>
      </c>
      <c r="W227" s="10">
        <v>20182.169999999998</v>
      </c>
      <c r="X227" s="10">
        <v>1143342.23</v>
      </c>
      <c r="Y227" s="10">
        <v>1140419.47</v>
      </c>
      <c r="Z227" s="10">
        <v>0</v>
      </c>
      <c r="AA227" s="10">
        <v>2922.76</v>
      </c>
      <c r="AB227" s="10">
        <v>104205.08999999985</v>
      </c>
      <c r="AC227" s="11">
        <v>12002897</v>
      </c>
      <c r="AD227" s="12">
        <f t="shared" si="7"/>
        <v>0.91647203410288292</v>
      </c>
      <c r="AE227" s="13" t="s">
        <v>34</v>
      </c>
      <c r="AF227" s="13" t="s">
        <v>515</v>
      </c>
      <c r="AG227" s="14"/>
      <c r="AH227" s="14"/>
      <c r="AI227" s="14">
        <f t="shared" si="6"/>
        <v>1143342.23</v>
      </c>
      <c r="AJ227" s="15"/>
    </row>
    <row r="228" spans="1:36" s="16" customFormat="1" ht="20.25" customHeight="1" x14ac:dyDescent="0.25">
      <c r="A228" s="7">
        <v>220</v>
      </c>
      <c r="B228" s="8" t="s">
        <v>38</v>
      </c>
      <c r="C228" s="8" t="s">
        <v>473</v>
      </c>
      <c r="D228" s="8" t="s">
        <v>348</v>
      </c>
      <c r="E228" s="8" t="s">
        <v>516</v>
      </c>
      <c r="F228" s="9">
        <v>94</v>
      </c>
      <c r="G228" s="10">
        <v>4706.8999999999996</v>
      </c>
      <c r="H228" s="10">
        <v>6.05</v>
      </c>
      <c r="I228" s="10">
        <v>6.05</v>
      </c>
      <c r="J228" s="10">
        <v>0</v>
      </c>
      <c r="K228" s="10">
        <v>28558.48</v>
      </c>
      <c r="L228" s="10">
        <v>28472.76</v>
      </c>
      <c r="M228" s="10">
        <v>0</v>
      </c>
      <c r="N228" s="10">
        <v>85.72</v>
      </c>
      <c r="O228" s="10">
        <v>25372.83</v>
      </c>
      <c r="P228" s="10">
        <v>25372.83</v>
      </c>
      <c r="Q228" s="10">
        <v>0</v>
      </c>
      <c r="R228" s="10">
        <v>0</v>
      </c>
      <c r="S228" s="10">
        <v>3185.6499999999978</v>
      </c>
      <c r="T228" s="10">
        <v>1473012.3</v>
      </c>
      <c r="U228" s="10">
        <v>1465224.87</v>
      </c>
      <c r="V228" s="10">
        <v>0</v>
      </c>
      <c r="W228" s="10">
        <v>7787.43</v>
      </c>
      <c r="X228" s="10">
        <v>1456047.7100000002</v>
      </c>
      <c r="Y228" s="10">
        <v>1450566.37</v>
      </c>
      <c r="Z228" s="10">
        <v>0</v>
      </c>
      <c r="AA228" s="10">
        <v>5481.34</v>
      </c>
      <c r="AB228" s="10">
        <v>16964.589999999851</v>
      </c>
      <c r="AC228" s="11">
        <v>12002892</v>
      </c>
      <c r="AD228" s="12">
        <f t="shared" si="7"/>
        <v>0.98848306290449861</v>
      </c>
      <c r="AE228" s="13" t="s">
        <v>34</v>
      </c>
      <c r="AF228" s="13" t="s">
        <v>517</v>
      </c>
      <c r="AG228" s="14"/>
      <c r="AH228" s="14"/>
      <c r="AI228" s="14">
        <f t="shared" si="6"/>
        <v>1456047.7100000002</v>
      </c>
      <c r="AJ228" s="15"/>
    </row>
    <row r="229" spans="1:36" s="16" customFormat="1" ht="20.25" customHeight="1" x14ac:dyDescent="0.25">
      <c r="A229" s="7">
        <v>221</v>
      </c>
      <c r="B229" s="8" t="s">
        <v>38</v>
      </c>
      <c r="C229" s="8" t="s">
        <v>473</v>
      </c>
      <c r="D229" s="8" t="s">
        <v>348</v>
      </c>
      <c r="E229" s="8" t="s">
        <v>518</v>
      </c>
      <c r="F229" s="9">
        <v>120</v>
      </c>
      <c r="G229" s="10">
        <v>5896.7</v>
      </c>
      <c r="H229" s="10">
        <v>6.05</v>
      </c>
      <c r="I229" s="10">
        <v>6.05</v>
      </c>
      <c r="J229" s="10">
        <v>0</v>
      </c>
      <c r="K229" s="10">
        <v>36070.959999999999</v>
      </c>
      <c r="L229" s="10">
        <v>35695.870000000003</v>
      </c>
      <c r="M229" s="10">
        <v>0</v>
      </c>
      <c r="N229" s="10">
        <v>375.09</v>
      </c>
      <c r="O229" s="10">
        <v>32192.32</v>
      </c>
      <c r="P229" s="10">
        <v>32187.93</v>
      </c>
      <c r="Q229" s="10">
        <v>0</v>
      </c>
      <c r="R229" s="10">
        <v>4.3899999999999997</v>
      </c>
      <c r="S229" s="10">
        <v>3878.6399999999994</v>
      </c>
      <c r="T229" s="10">
        <v>1858306.3</v>
      </c>
      <c r="U229" s="10">
        <v>1836114.59</v>
      </c>
      <c r="V229" s="10">
        <v>0</v>
      </c>
      <c r="W229" s="10">
        <v>22191.71</v>
      </c>
      <c r="X229" s="10">
        <v>1783345.1500000001</v>
      </c>
      <c r="Y229" s="10">
        <v>1773539.11</v>
      </c>
      <c r="Z229" s="10">
        <v>0</v>
      </c>
      <c r="AA229" s="10">
        <v>9806.0400000000009</v>
      </c>
      <c r="AB229" s="10">
        <v>74961.149999999907</v>
      </c>
      <c r="AC229" s="11">
        <v>12000011</v>
      </c>
      <c r="AD229" s="12">
        <f t="shared" si="7"/>
        <v>0.9596615746284668</v>
      </c>
      <c r="AE229" s="13" t="s">
        <v>34</v>
      </c>
      <c r="AF229" s="13" t="s">
        <v>519</v>
      </c>
      <c r="AG229" s="14"/>
      <c r="AH229" s="14"/>
      <c r="AI229" s="14">
        <f t="shared" si="6"/>
        <v>1783345.1500000001</v>
      </c>
      <c r="AJ229" s="15"/>
    </row>
    <row r="230" spans="1:36" s="16" customFormat="1" ht="20.25" customHeight="1" x14ac:dyDescent="0.25">
      <c r="A230" s="7">
        <v>222</v>
      </c>
      <c r="B230" s="8" t="s">
        <v>38</v>
      </c>
      <c r="C230" s="8" t="s">
        <v>473</v>
      </c>
      <c r="D230" s="8" t="s">
        <v>520</v>
      </c>
      <c r="E230" s="8" t="s">
        <v>78</v>
      </c>
      <c r="F230" s="9">
        <v>26</v>
      </c>
      <c r="G230" s="10">
        <v>2109.1999999999998</v>
      </c>
      <c r="H230" s="10">
        <v>6.05</v>
      </c>
      <c r="I230" s="10">
        <v>6.05</v>
      </c>
      <c r="J230" s="10">
        <v>0</v>
      </c>
      <c r="K230" s="10">
        <v>13241.09</v>
      </c>
      <c r="L230" s="10">
        <v>12760.73</v>
      </c>
      <c r="M230" s="10">
        <v>0</v>
      </c>
      <c r="N230" s="10">
        <v>480.36</v>
      </c>
      <c r="O230" s="10">
        <v>9475.84</v>
      </c>
      <c r="P230" s="10">
        <v>9475.58</v>
      </c>
      <c r="Q230" s="10">
        <v>0</v>
      </c>
      <c r="R230" s="10">
        <v>0.26</v>
      </c>
      <c r="S230" s="10">
        <v>3765.25</v>
      </c>
      <c r="T230" s="10">
        <v>632567.36</v>
      </c>
      <c r="U230" s="10">
        <v>622164.53</v>
      </c>
      <c r="V230" s="10">
        <v>0</v>
      </c>
      <c r="W230" s="10">
        <v>10402.83</v>
      </c>
      <c r="X230" s="10">
        <v>555686.84</v>
      </c>
      <c r="Y230" s="10">
        <v>553623.69999999995</v>
      </c>
      <c r="Z230" s="10">
        <v>0</v>
      </c>
      <c r="AA230" s="10">
        <v>2063.14</v>
      </c>
      <c r="AB230" s="10">
        <v>76880.520000000019</v>
      </c>
      <c r="AC230" s="11">
        <v>12043019</v>
      </c>
      <c r="AD230" s="12">
        <f t="shared" si="7"/>
        <v>0.87846271423173017</v>
      </c>
      <c r="AE230" s="13" t="s">
        <v>34</v>
      </c>
      <c r="AF230" s="13" t="s">
        <v>521</v>
      </c>
      <c r="AG230" s="14"/>
      <c r="AH230" s="14"/>
      <c r="AI230" s="14">
        <f t="shared" si="6"/>
        <v>555686.84</v>
      </c>
      <c r="AJ230" s="15"/>
    </row>
    <row r="231" spans="1:36" s="16" customFormat="1" ht="20.25" customHeight="1" x14ac:dyDescent="0.25">
      <c r="A231" s="7">
        <v>223</v>
      </c>
      <c r="B231" s="8" t="s">
        <v>38</v>
      </c>
      <c r="C231" s="8" t="s">
        <v>473</v>
      </c>
      <c r="D231" s="8" t="s">
        <v>392</v>
      </c>
      <c r="E231" s="8" t="s">
        <v>71</v>
      </c>
      <c r="F231" s="9">
        <v>90</v>
      </c>
      <c r="G231" s="10">
        <v>4106.6000000000004</v>
      </c>
      <c r="H231" s="10">
        <v>6.05</v>
      </c>
      <c r="I231" s="10">
        <v>6.05</v>
      </c>
      <c r="J231" s="10">
        <v>0</v>
      </c>
      <c r="K231" s="10">
        <v>24990.2</v>
      </c>
      <c r="L231" s="10">
        <v>24846.97</v>
      </c>
      <c r="M231" s="10">
        <v>0</v>
      </c>
      <c r="N231" s="10">
        <v>143.22999999999999</v>
      </c>
      <c r="O231" s="10">
        <v>23046.9</v>
      </c>
      <c r="P231" s="10">
        <v>23044.66</v>
      </c>
      <c r="Q231" s="10">
        <v>0</v>
      </c>
      <c r="R231" s="10">
        <v>2.2400000000000002</v>
      </c>
      <c r="S231" s="10">
        <v>1943.2999999999993</v>
      </c>
      <c r="T231" s="10">
        <v>1281294.43</v>
      </c>
      <c r="U231" s="10">
        <v>1276545.1299999999</v>
      </c>
      <c r="V231" s="10">
        <v>0</v>
      </c>
      <c r="W231" s="10">
        <v>4749.3</v>
      </c>
      <c r="X231" s="10">
        <v>1255515.56</v>
      </c>
      <c r="Y231" s="10">
        <v>1254251.33</v>
      </c>
      <c r="Z231" s="10">
        <v>0</v>
      </c>
      <c r="AA231" s="10">
        <v>1264.23</v>
      </c>
      <c r="AB231" s="10">
        <v>25778.869999999879</v>
      </c>
      <c r="AC231" s="11">
        <v>12000001</v>
      </c>
      <c r="AD231" s="12">
        <f t="shared" si="7"/>
        <v>0.97988060402322996</v>
      </c>
      <c r="AE231" s="13" t="s">
        <v>34</v>
      </c>
      <c r="AF231" s="13" t="s">
        <v>522</v>
      </c>
      <c r="AG231" s="14"/>
      <c r="AH231" s="14"/>
      <c r="AI231" s="14">
        <f t="shared" si="6"/>
        <v>1255515.56</v>
      </c>
      <c r="AJ231" s="15"/>
    </row>
    <row r="232" spans="1:36" s="16" customFormat="1" ht="20.25" customHeight="1" x14ac:dyDescent="0.25">
      <c r="A232" s="7">
        <v>224</v>
      </c>
      <c r="B232" s="8" t="s">
        <v>38</v>
      </c>
      <c r="C232" s="8" t="s">
        <v>473</v>
      </c>
      <c r="D232" s="8" t="s">
        <v>523</v>
      </c>
      <c r="E232" s="8" t="s">
        <v>524</v>
      </c>
      <c r="F232" s="9">
        <v>78</v>
      </c>
      <c r="G232" s="10">
        <v>3857.2</v>
      </c>
      <c r="H232" s="10">
        <v>6.05</v>
      </c>
      <c r="I232" s="10">
        <v>6.05</v>
      </c>
      <c r="J232" s="10">
        <v>0</v>
      </c>
      <c r="K232" s="10">
        <v>23602.98</v>
      </c>
      <c r="L232" s="10">
        <v>23340.48</v>
      </c>
      <c r="M232" s="10">
        <v>0</v>
      </c>
      <c r="N232" s="10">
        <v>262.5</v>
      </c>
      <c r="O232" s="10">
        <v>22938.219999999998</v>
      </c>
      <c r="P232" s="10">
        <v>22937.94</v>
      </c>
      <c r="Q232" s="10">
        <v>0</v>
      </c>
      <c r="R232" s="10">
        <v>0.28000000000000003</v>
      </c>
      <c r="S232" s="10">
        <v>664.76000000000204</v>
      </c>
      <c r="T232" s="10">
        <v>1215580.2000000002</v>
      </c>
      <c r="U232" s="10">
        <v>1195773.3500000001</v>
      </c>
      <c r="V232" s="10">
        <v>0</v>
      </c>
      <c r="W232" s="10">
        <v>19806.849999999999</v>
      </c>
      <c r="X232" s="10">
        <v>1172192.98</v>
      </c>
      <c r="Y232" s="10">
        <v>1161328.1299999999</v>
      </c>
      <c r="Z232" s="10">
        <v>0</v>
      </c>
      <c r="AA232" s="10">
        <v>10864.85</v>
      </c>
      <c r="AB232" s="10">
        <v>43387.220000000205</v>
      </c>
      <c r="AC232" s="11">
        <v>12002939</v>
      </c>
      <c r="AD232" s="12">
        <f t="shared" si="7"/>
        <v>0.96430739822843425</v>
      </c>
      <c r="AE232" s="13" t="s">
        <v>34</v>
      </c>
      <c r="AF232" s="13" t="s">
        <v>525</v>
      </c>
      <c r="AG232" s="14"/>
      <c r="AH232" s="14"/>
      <c r="AI232" s="14">
        <f t="shared" si="6"/>
        <v>1172192.98</v>
      </c>
      <c r="AJ232" s="15"/>
    </row>
    <row r="233" spans="1:36" s="16" customFormat="1" ht="20.25" customHeight="1" x14ac:dyDescent="0.25">
      <c r="A233" s="7">
        <v>225</v>
      </c>
      <c r="B233" s="8" t="s">
        <v>38</v>
      </c>
      <c r="C233" s="8" t="s">
        <v>473</v>
      </c>
      <c r="D233" s="8" t="s">
        <v>523</v>
      </c>
      <c r="E233" s="8" t="s">
        <v>526</v>
      </c>
      <c r="F233" s="9">
        <v>78</v>
      </c>
      <c r="G233" s="10">
        <v>3829</v>
      </c>
      <c r="H233" s="10">
        <v>6.05</v>
      </c>
      <c r="I233" s="10">
        <v>6.05</v>
      </c>
      <c r="J233" s="10">
        <v>0</v>
      </c>
      <c r="K233" s="10">
        <v>23476.78</v>
      </c>
      <c r="L233" s="10">
        <v>23164.44</v>
      </c>
      <c r="M233" s="10">
        <v>0</v>
      </c>
      <c r="N233" s="10">
        <v>312.33999999999997</v>
      </c>
      <c r="O233" s="10">
        <v>18734.660000000003</v>
      </c>
      <c r="P233" s="10">
        <v>18734.580000000002</v>
      </c>
      <c r="Q233" s="10">
        <v>0</v>
      </c>
      <c r="R233" s="10">
        <v>0.08</v>
      </c>
      <c r="S233" s="10">
        <v>4742.1199999999953</v>
      </c>
      <c r="T233" s="10">
        <v>1206450.0999999999</v>
      </c>
      <c r="U233" s="10">
        <v>1192154.1399999999</v>
      </c>
      <c r="V233" s="10">
        <v>0</v>
      </c>
      <c r="W233" s="10">
        <v>14295.96</v>
      </c>
      <c r="X233" s="10">
        <v>1173297.17</v>
      </c>
      <c r="Y233" s="10">
        <v>1167956.95</v>
      </c>
      <c r="Z233" s="10">
        <v>0</v>
      </c>
      <c r="AA233" s="10">
        <v>5340.22</v>
      </c>
      <c r="AB233" s="10">
        <v>33152.929999999935</v>
      </c>
      <c r="AC233" s="11">
        <v>12002941</v>
      </c>
      <c r="AD233" s="12">
        <f t="shared" si="7"/>
        <v>0.97252026420321902</v>
      </c>
      <c r="AE233" s="13" t="s">
        <v>34</v>
      </c>
      <c r="AF233" s="13" t="s">
        <v>527</v>
      </c>
      <c r="AG233" s="14"/>
      <c r="AH233" s="14"/>
      <c r="AI233" s="14">
        <f t="shared" si="6"/>
        <v>1173297.17</v>
      </c>
      <c r="AJ233" s="15"/>
    </row>
    <row r="234" spans="1:36" s="16" customFormat="1" ht="20.25" customHeight="1" x14ac:dyDescent="0.25">
      <c r="A234" s="7">
        <v>226</v>
      </c>
      <c r="B234" s="8" t="s">
        <v>38</v>
      </c>
      <c r="C234" s="8" t="s">
        <v>473</v>
      </c>
      <c r="D234" s="8" t="s">
        <v>528</v>
      </c>
      <c r="E234" s="8" t="s">
        <v>273</v>
      </c>
      <c r="F234" s="9">
        <v>80</v>
      </c>
      <c r="G234" s="10">
        <v>4145.1000000000004</v>
      </c>
      <c r="H234" s="10">
        <v>6.05</v>
      </c>
      <c r="I234" s="10">
        <v>6.05</v>
      </c>
      <c r="J234" s="10">
        <v>0</v>
      </c>
      <c r="K234" s="10">
        <v>25176.18</v>
      </c>
      <c r="L234" s="10">
        <v>25054.47</v>
      </c>
      <c r="M234" s="10">
        <v>0</v>
      </c>
      <c r="N234" s="10">
        <v>121.71</v>
      </c>
      <c r="O234" s="10">
        <v>21554.83</v>
      </c>
      <c r="P234" s="10">
        <v>21198.720000000001</v>
      </c>
      <c r="Q234" s="10">
        <v>0</v>
      </c>
      <c r="R234" s="10">
        <v>356.11</v>
      </c>
      <c r="S234" s="10">
        <v>3621.3499999999985</v>
      </c>
      <c r="T234" s="10">
        <v>1307058.44</v>
      </c>
      <c r="U234" s="10">
        <v>1289818.27</v>
      </c>
      <c r="V234" s="10">
        <v>0</v>
      </c>
      <c r="W234" s="10">
        <v>17240.169999999998</v>
      </c>
      <c r="X234" s="10">
        <v>1282811.6400000001</v>
      </c>
      <c r="Y234" s="10">
        <v>1267605.82</v>
      </c>
      <c r="Z234" s="10">
        <v>0</v>
      </c>
      <c r="AA234" s="10">
        <v>15205.82</v>
      </c>
      <c r="AB234" s="10">
        <v>24246.799999999814</v>
      </c>
      <c r="AC234" s="11">
        <v>12003021</v>
      </c>
      <c r="AD234" s="12">
        <f t="shared" si="7"/>
        <v>0.98144933749098484</v>
      </c>
      <c r="AE234" s="13" t="s">
        <v>34</v>
      </c>
      <c r="AF234" s="13" t="s">
        <v>529</v>
      </c>
      <c r="AG234" s="14"/>
      <c r="AH234" s="14"/>
      <c r="AI234" s="14">
        <f t="shared" si="6"/>
        <v>1282811.6400000001</v>
      </c>
      <c r="AJ234" s="15"/>
    </row>
    <row r="235" spans="1:36" s="16" customFormat="1" ht="20.25" customHeight="1" x14ac:dyDescent="0.25">
      <c r="A235" s="7">
        <v>227</v>
      </c>
      <c r="B235" s="8" t="s">
        <v>38</v>
      </c>
      <c r="C235" s="8" t="s">
        <v>473</v>
      </c>
      <c r="D235" s="8" t="s">
        <v>528</v>
      </c>
      <c r="E235" s="8" t="s">
        <v>530</v>
      </c>
      <c r="F235" s="9">
        <v>71</v>
      </c>
      <c r="G235" s="10">
        <v>2674.5</v>
      </c>
      <c r="H235" s="10">
        <v>6.05</v>
      </c>
      <c r="I235" s="10">
        <v>6.05</v>
      </c>
      <c r="J235" s="10">
        <v>0</v>
      </c>
      <c r="K235" s="10">
        <v>16520.009999999998</v>
      </c>
      <c r="L235" s="10">
        <v>16182.09</v>
      </c>
      <c r="M235" s="10">
        <v>0</v>
      </c>
      <c r="N235" s="10">
        <v>337.92</v>
      </c>
      <c r="O235" s="10">
        <v>13616.37</v>
      </c>
      <c r="P235" s="10">
        <v>13616.37</v>
      </c>
      <c r="Q235" s="10">
        <v>0</v>
      </c>
      <c r="R235" s="10">
        <v>0</v>
      </c>
      <c r="S235" s="10">
        <v>2903.6399999999976</v>
      </c>
      <c r="T235" s="10">
        <v>845189.72</v>
      </c>
      <c r="U235" s="10">
        <v>832888.94</v>
      </c>
      <c r="V235" s="10">
        <v>0</v>
      </c>
      <c r="W235" s="10">
        <v>12300.78</v>
      </c>
      <c r="X235" s="10">
        <v>781668.16</v>
      </c>
      <c r="Y235" s="10">
        <v>779702.98</v>
      </c>
      <c r="Z235" s="10">
        <v>0</v>
      </c>
      <c r="AA235" s="10">
        <v>1965.18</v>
      </c>
      <c r="AB235" s="10">
        <v>63521.559999999939</v>
      </c>
      <c r="AC235" s="11">
        <v>12000005</v>
      </c>
      <c r="AD235" s="12">
        <f t="shared" si="7"/>
        <v>0.92484343041938566</v>
      </c>
      <c r="AE235" s="13" t="s">
        <v>34</v>
      </c>
      <c r="AF235" s="13" t="s">
        <v>531</v>
      </c>
      <c r="AG235" s="14"/>
      <c r="AH235" s="14"/>
      <c r="AI235" s="14">
        <f t="shared" si="6"/>
        <v>781668.16</v>
      </c>
      <c r="AJ235" s="15"/>
    </row>
    <row r="236" spans="1:36" s="16" customFormat="1" ht="20.25" customHeight="1" x14ac:dyDescent="0.25">
      <c r="A236" s="7">
        <v>228</v>
      </c>
      <c r="B236" s="8" t="s">
        <v>38</v>
      </c>
      <c r="C236" s="8" t="s">
        <v>473</v>
      </c>
      <c r="D236" s="8" t="s">
        <v>528</v>
      </c>
      <c r="E236" s="8" t="s">
        <v>184</v>
      </c>
      <c r="F236" s="9">
        <v>108</v>
      </c>
      <c r="G236" s="10">
        <v>4936.47</v>
      </c>
      <c r="H236" s="10">
        <v>6.05</v>
      </c>
      <c r="I236" s="10">
        <v>6.05</v>
      </c>
      <c r="J236" s="10">
        <v>0</v>
      </c>
      <c r="K236" s="10">
        <v>30199.77</v>
      </c>
      <c r="L236" s="10">
        <v>29986.43</v>
      </c>
      <c r="M236" s="10">
        <v>0</v>
      </c>
      <c r="N236" s="10">
        <v>213.34</v>
      </c>
      <c r="O236" s="10">
        <v>26546.850000000002</v>
      </c>
      <c r="P236" s="10">
        <v>26545.29</v>
      </c>
      <c r="Q236" s="10">
        <v>0</v>
      </c>
      <c r="R236" s="10">
        <v>1.56</v>
      </c>
      <c r="S236" s="10">
        <v>3652.9199999999983</v>
      </c>
      <c r="T236" s="10">
        <v>1551260.52</v>
      </c>
      <c r="U236" s="10">
        <v>1537983.51</v>
      </c>
      <c r="V236" s="10">
        <v>0</v>
      </c>
      <c r="W236" s="10">
        <v>13277.01</v>
      </c>
      <c r="X236" s="10">
        <v>1509338.64</v>
      </c>
      <c r="Y236" s="10">
        <v>1502223.24</v>
      </c>
      <c r="Z236" s="10">
        <v>0</v>
      </c>
      <c r="AA236" s="10">
        <v>7115.4</v>
      </c>
      <c r="AB236" s="10">
        <v>41921.880000000121</v>
      </c>
      <c r="AC236" s="11">
        <v>12003024</v>
      </c>
      <c r="AD236" s="12">
        <f t="shared" si="7"/>
        <v>0.97297560309212272</v>
      </c>
      <c r="AE236" s="13" t="s">
        <v>34</v>
      </c>
      <c r="AF236" s="13" t="s">
        <v>532</v>
      </c>
      <c r="AG236" s="14"/>
      <c r="AH236" s="14"/>
      <c r="AI236" s="14">
        <f t="shared" si="6"/>
        <v>1509338.64</v>
      </c>
      <c r="AJ236" s="15"/>
    </row>
    <row r="237" spans="1:36" s="16" customFormat="1" ht="20.25" customHeight="1" x14ac:dyDescent="0.25">
      <c r="A237" s="7">
        <v>229</v>
      </c>
      <c r="B237" s="8" t="s">
        <v>38</v>
      </c>
      <c r="C237" s="8" t="s">
        <v>473</v>
      </c>
      <c r="D237" s="8" t="s">
        <v>533</v>
      </c>
      <c r="E237" s="8" t="s">
        <v>64</v>
      </c>
      <c r="F237" s="9">
        <v>60</v>
      </c>
      <c r="G237" s="10">
        <v>2963.5</v>
      </c>
      <c r="H237" s="10">
        <v>6.05</v>
      </c>
      <c r="I237" s="10">
        <v>6.05</v>
      </c>
      <c r="J237" s="10">
        <v>0</v>
      </c>
      <c r="K237" s="10">
        <v>18043.060000000001</v>
      </c>
      <c r="L237" s="10">
        <v>17931.73</v>
      </c>
      <c r="M237" s="10">
        <v>0</v>
      </c>
      <c r="N237" s="10">
        <v>111.33</v>
      </c>
      <c r="O237" s="10">
        <v>16440.88</v>
      </c>
      <c r="P237" s="10">
        <v>16440.400000000001</v>
      </c>
      <c r="Q237" s="10">
        <v>0</v>
      </c>
      <c r="R237" s="10">
        <v>0.48</v>
      </c>
      <c r="S237" s="10">
        <v>1602.1800000000003</v>
      </c>
      <c r="T237" s="10">
        <v>929470.09000000008</v>
      </c>
      <c r="U237" s="10">
        <v>922868.42</v>
      </c>
      <c r="V237" s="10">
        <v>0</v>
      </c>
      <c r="W237" s="10">
        <v>6601.67</v>
      </c>
      <c r="X237" s="10">
        <v>909991.28</v>
      </c>
      <c r="Y237" s="10">
        <v>907573.06</v>
      </c>
      <c r="Z237" s="10">
        <v>0</v>
      </c>
      <c r="AA237" s="10">
        <v>2418.2199999999998</v>
      </c>
      <c r="AB237" s="10">
        <v>19478.810000000056</v>
      </c>
      <c r="AC237" s="11">
        <v>12003336</v>
      </c>
      <c r="AD237" s="12">
        <f t="shared" si="7"/>
        <v>0.97904310186032983</v>
      </c>
      <c r="AE237" s="13" t="s">
        <v>34</v>
      </c>
      <c r="AF237" s="13" t="s">
        <v>534</v>
      </c>
      <c r="AG237" s="14"/>
      <c r="AH237" s="14"/>
      <c r="AI237" s="14">
        <f t="shared" si="6"/>
        <v>909991.28</v>
      </c>
      <c r="AJ237" s="15"/>
    </row>
    <row r="238" spans="1:36" s="16" customFormat="1" ht="20.25" customHeight="1" x14ac:dyDescent="0.25">
      <c r="A238" s="7">
        <v>230</v>
      </c>
      <c r="B238" s="8" t="s">
        <v>38</v>
      </c>
      <c r="C238" s="8" t="s">
        <v>473</v>
      </c>
      <c r="D238" s="8" t="s">
        <v>533</v>
      </c>
      <c r="E238" s="8" t="s">
        <v>52</v>
      </c>
      <c r="F238" s="9">
        <v>74</v>
      </c>
      <c r="G238" s="10">
        <v>3433.9</v>
      </c>
      <c r="H238" s="10">
        <v>6.05</v>
      </c>
      <c r="I238" s="10">
        <v>6.05</v>
      </c>
      <c r="J238" s="10">
        <v>0</v>
      </c>
      <c r="K238" s="10">
        <v>20961.560000000001</v>
      </c>
      <c r="L238" s="10">
        <v>20775.25</v>
      </c>
      <c r="M238" s="10">
        <v>0</v>
      </c>
      <c r="N238" s="10">
        <v>186.31</v>
      </c>
      <c r="O238" s="10">
        <v>18405.54</v>
      </c>
      <c r="P238" s="10">
        <v>18405.45</v>
      </c>
      <c r="Q238" s="10">
        <v>0</v>
      </c>
      <c r="R238" s="10">
        <v>0.09</v>
      </c>
      <c r="S238" s="10">
        <v>2556.0200000000004</v>
      </c>
      <c r="T238" s="10">
        <v>1078528.01</v>
      </c>
      <c r="U238" s="10">
        <v>1073252.6499999999</v>
      </c>
      <c r="V238" s="10">
        <v>0</v>
      </c>
      <c r="W238" s="10">
        <v>5275.36</v>
      </c>
      <c r="X238" s="10">
        <v>1049878.8699999999</v>
      </c>
      <c r="Y238" s="10">
        <v>1048898.44</v>
      </c>
      <c r="Z238" s="10">
        <v>0</v>
      </c>
      <c r="AA238" s="10">
        <v>980.43</v>
      </c>
      <c r="AB238" s="10">
        <v>28649.14000000013</v>
      </c>
      <c r="AC238" s="11">
        <v>12003337</v>
      </c>
      <c r="AD238" s="12">
        <f t="shared" si="7"/>
        <v>0.97343681412594918</v>
      </c>
      <c r="AE238" s="13" t="s">
        <v>34</v>
      </c>
      <c r="AF238" s="13" t="s">
        <v>535</v>
      </c>
      <c r="AG238" s="14"/>
      <c r="AH238" s="14"/>
      <c r="AI238" s="14">
        <f t="shared" si="6"/>
        <v>1049878.8699999999</v>
      </c>
      <c r="AJ238" s="15"/>
    </row>
    <row r="239" spans="1:36" s="16" customFormat="1" ht="20.25" customHeight="1" x14ac:dyDescent="0.25">
      <c r="A239" s="7">
        <v>231</v>
      </c>
      <c r="B239" s="8" t="s">
        <v>38</v>
      </c>
      <c r="C239" s="8" t="s">
        <v>473</v>
      </c>
      <c r="D239" s="8" t="s">
        <v>533</v>
      </c>
      <c r="E239" s="8" t="s">
        <v>251</v>
      </c>
      <c r="F239" s="9">
        <v>60</v>
      </c>
      <c r="G239" s="10">
        <v>2979.8</v>
      </c>
      <c r="H239" s="10">
        <v>6.05</v>
      </c>
      <c r="I239" s="10">
        <v>6.05</v>
      </c>
      <c r="J239" s="10">
        <v>0</v>
      </c>
      <c r="K239" s="10">
        <v>18272.329999999998</v>
      </c>
      <c r="L239" s="10">
        <v>18032.8</v>
      </c>
      <c r="M239" s="10">
        <v>0</v>
      </c>
      <c r="N239" s="10">
        <v>239.53</v>
      </c>
      <c r="O239" s="10">
        <v>13841.32</v>
      </c>
      <c r="P239" s="10">
        <v>13841.32</v>
      </c>
      <c r="Q239" s="10">
        <v>0</v>
      </c>
      <c r="R239" s="10">
        <v>0</v>
      </c>
      <c r="S239" s="10">
        <v>4431.0099999999984</v>
      </c>
      <c r="T239" s="10">
        <v>941455.16999999993</v>
      </c>
      <c r="U239" s="10">
        <v>930854.2</v>
      </c>
      <c r="V239" s="10">
        <v>0</v>
      </c>
      <c r="W239" s="10">
        <v>10600.97</v>
      </c>
      <c r="X239" s="10">
        <v>894508.62</v>
      </c>
      <c r="Y239" s="10">
        <v>890940.88</v>
      </c>
      <c r="Z239" s="10">
        <v>0</v>
      </c>
      <c r="AA239" s="10">
        <v>3567.74</v>
      </c>
      <c r="AB239" s="10">
        <v>46946.54999999993</v>
      </c>
      <c r="AC239" s="11">
        <v>12003338</v>
      </c>
      <c r="AD239" s="12">
        <f t="shared" si="7"/>
        <v>0.95013405683459162</v>
      </c>
      <c r="AE239" s="13" t="s">
        <v>34</v>
      </c>
      <c r="AF239" s="13" t="s">
        <v>536</v>
      </c>
      <c r="AG239" s="14"/>
      <c r="AH239" s="14"/>
      <c r="AI239" s="14">
        <f t="shared" si="6"/>
        <v>894508.62</v>
      </c>
      <c r="AJ239" s="15"/>
    </row>
    <row r="240" spans="1:36" s="16" customFormat="1" ht="20.25" customHeight="1" x14ac:dyDescent="0.25">
      <c r="A240" s="7">
        <v>232</v>
      </c>
      <c r="B240" s="8" t="s">
        <v>38</v>
      </c>
      <c r="C240" s="8" t="s">
        <v>473</v>
      </c>
      <c r="D240" s="8" t="s">
        <v>537</v>
      </c>
      <c r="E240" s="8" t="s">
        <v>351</v>
      </c>
      <c r="F240" s="9">
        <v>62</v>
      </c>
      <c r="G240" s="10">
        <v>3034.05</v>
      </c>
      <c r="H240" s="10">
        <v>6.05</v>
      </c>
      <c r="I240" s="10">
        <v>6.05</v>
      </c>
      <c r="J240" s="10">
        <v>0</v>
      </c>
      <c r="K240" s="10">
        <v>18441.740000000002</v>
      </c>
      <c r="L240" s="10">
        <v>18145.02</v>
      </c>
      <c r="M240" s="10">
        <v>0</v>
      </c>
      <c r="N240" s="10">
        <v>296.72000000000003</v>
      </c>
      <c r="O240" s="10">
        <v>16181.5</v>
      </c>
      <c r="P240" s="10">
        <v>16181.5</v>
      </c>
      <c r="Q240" s="10">
        <v>0</v>
      </c>
      <c r="R240" s="10">
        <v>0</v>
      </c>
      <c r="S240" s="10">
        <v>2260.2400000000016</v>
      </c>
      <c r="T240" s="10">
        <v>944520.63</v>
      </c>
      <c r="U240" s="10">
        <v>935138.58</v>
      </c>
      <c r="V240" s="10">
        <v>0</v>
      </c>
      <c r="W240" s="10">
        <v>9382.0499999999993</v>
      </c>
      <c r="X240" s="10">
        <v>895430.57</v>
      </c>
      <c r="Y240" s="10">
        <v>893308.96</v>
      </c>
      <c r="Z240" s="10">
        <v>0</v>
      </c>
      <c r="AA240" s="10">
        <v>2121.61</v>
      </c>
      <c r="AB240" s="10">
        <v>49090.060000000056</v>
      </c>
      <c r="AC240" s="11">
        <v>12003314</v>
      </c>
      <c r="AD240" s="12">
        <f t="shared" si="7"/>
        <v>0.94802648196260142</v>
      </c>
      <c r="AE240" s="13" t="s">
        <v>34</v>
      </c>
      <c r="AF240" s="13" t="s">
        <v>538</v>
      </c>
      <c r="AG240" s="14"/>
      <c r="AH240" s="14"/>
      <c r="AI240" s="14">
        <f t="shared" si="6"/>
        <v>895430.57</v>
      </c>
      <c r="AJ240" s="15"/>
    </row>
    <row r="241" spans="1:36" s="16" customFormat="1" ht="20.25" customHeight="1" x14ac:dyDescent="0.25">
      <c r="A241" s="7">
        <v>233</v>
      </c>
      <c r="B241" s="8" t="s">
        <v>38</v>
      </c>
      <c r="C241" s="8" t="s">
        <v>473</v>
      </c>
      <c r="D241" s="8" t="s">
        <v>537</v>
      </c>
      <c r="E241" s="8" t="s">
        <v>539</v>
      </c>
      <c r="F241" s="9">
        <v>96</v>
      </c>
      <c r="G241" s="10">
        <v>4712.3999999999996</v>
      </c>
      <c r="H241" s="10">
        <v>6.05</v>
      </c>
      <c r="I241" s="10">
        <v>6.05</v>
      </c>
      <c r="J241" s="10">
        <v>0</v>
      </c>
      <c r="K241" s="10">
        <v>29191.940000000002</v>
      </c>
      <c r="L241" s="10">
        <v>28512.080000000002</v>
      </c>
      <c r="M241" s="10">
        <v>0</v>
      </c>
      <c r="N241" s="10">
        <v>679.86</v>
      </c>
      <c r="O241" s="10">
        <v>23756.35</v>
      </c>
      <c r="P241" s="10">
        <v>23756.12</v>
      </c>
      <c r="Q241" s="10">
        <v>0</v>
      </c>
      <c r="R241" s="10">
        <v>0.23</v>
      </c>
      <c r="S241" s="10">
        <v>5435.5900000000038</v>
      </c>
      <c r="T241" s="10">
        <v>1484302.24</v>
      </c>
      <c r="U241" s="10">
        <v>1467285.17</v>
      </c>
      <c r="V241" s="10">
        <v>0</v>
      </c>
      <c r="W241" s="10">
        <v>17017.07</v>
      </c>
      <c r="X241" s="10">
        <v>1368727.74</v>
      </c>
      <c r="Y241" s="10">
        <v>1367586.55</v>
      </c>
      <c r="Z241" s="10">
        <v>0</v>
      </c>
      <c r="AA241" s="10">
        <v>1141.19</v>
      </c>
      <c r="AB241" s="10">
        <v>115574.5</v>
      </c>
      <c r="AC241" s="11">
        <v>12002902</v>
      </c>
      <c r="AD241" s="12">
        <f t="shared" si="7"/>
        <v>0.92213546750424635</v>
      </c>
      <c r="AE241" s="13" t="s">
        <v>34</v>
      </c>
      <c r="AF241" s="13" t="s">
        <v>540</v>
      </c>
      <c r="AG241" s="14"/>
      <c r="AH241" s="14"/>
      <c r="AI241" s="14">
        <f t="shared" si="6"/>
        <v>1368727.74</v>
      </c>
      <c r="AJ241" s="15"/>
    </row>
    <row r="242" spans="1:36" s="16" customFormat="1" ht="20.25" customHeight="1" x14ac:dyDescent="0.25">
      <c r="A242" s="7">
        <v>234</v>
      </c>
      <c r="B242" s="8" t="s">
        <v>38</v>
      </c>
      <c r="C242" s="8" t="s">
        <v>473</v>
      </c>
      <c r="D242" s="8" t="s">
        <v>537</v>
      </c>
      <c r="E242" s="8" t="s">
        <v>541</v>
      </c>
      <c r="F242" s="9">
        <v>60</v>
      </c>
      <c r="G242" s="10">
        <v>2972</v>
      </c>
      <c r="H242" s="10">
        <v>6.05</v>
      </c>
      <c r="I242" s="10">
        <v>6.05</v>
      </c>
      <c r="J242" s="10">
        <v>0</v>
      </c>
      <c r="K242" s="10">
        <v>18194.72</v>
      </c>
      <c r="L242" s="10">
        <v>18000.080000000002</v>
      </c>
      <c r="M242" s="10">
        <v>0</v>
      </c>
      <c r="N242" s="10">
        <v>194.64</v>
      </c>
      <c r="O242" s="10">
        <v>16657.5</v>
      </c>
      <c r="P242" s="10">
        <v>16524.900000000001</v>
      </c>
      <c r="Q242" s="10">
        <v>0</v>
      </c>
      <c r="R242" s="10">
        <v>132.6</v>
      </c>
      <c r="S242" s="10">
        <v>1537.2200000000012</v>
      </c>
      <c r="T242" s="10">
        <v>931289.03</v>
      </c>
      <c r="U242" s="10">
        <v>925658.61</v>
      </c>
      <c r="V242" s="10">
        <v>0</v>
      </c>
      <c r="W242" s="10">
        <v>5630.42</v>
      </c>
      <c r="X242" s="10">
        <v>885005.58</v>
      </c>
      <c r="Y242" s="10">
        <v>882239.94</v>
      </c>
      <c r="Z242" s="10">
        <v>0</v>
      </c>
      <c r="AA242" s="10">
        <v>2765.64</v>
      </c>
      <c r="AB242" s="10">
        <v>46283.45000000007</v>
      </c>
      <c r="AC242" s="11">
        <v>12002903</v>
      </c>
      <c r="AD242" s="12">
        <f t="shared" si="7"/>
        <v>0.95030173393108686</v>
      </c>
      <c r="AE242" s="13" t="s">
        <v>34</v>
      </c>
      <c r="AF242" s="13" t="s">
        <v>542</v>
      </c>
      <c r="AG242" s="14"/>
      <c r="AH242" s="14"/>
      <c r="AI242" s="14">
        <f t="shared" si="6"/>
        <v>885005.58</v>
      </c>
      <c r="AJ242" s="15"/>
    </row>
    <row r="243" spans="1:36" s="16" customFormat="1" ht="20.25" customHeight="1" x14ac:dyDescent="0.25">
      <c r="A243" s="7">
        <v>235</v>
      </c>
      <c r="B243" s="8" t="s">
        <v>38</v>
      </c>
      <c r="C243" s="8" t="s">
        <v>543</v>
      </c>
      <c r="D243" s="8" t="s">
        <v>544</v>
      </c>
      <c r="E243" s="8" t="s">
        <v>64</v>
      </c>
      <c r="F243" s="9">
        <v>60</v>
      </c>
      <c r="G243" s="10">
        <v>3248.6</v>
      </c>
      <c r="H243" s="10">
        <v>6.05</v>
      </c>
      <c r="I243" s="10">
        <v>6.05</v>
      </c>
      <c r="J243" s="10">
        <v>0</v>
      </c>
      <c r="K243" s="10">
        <v>19672.46</v>
      </c>
      <c r="L243" s="10">
        <v>19643.32</v>
      </c>
      <c r="M243" s="10">
        <v>0</v>
      </c>
      <c r="N243" s="10">
        <v>29.14</v>
      </c>
      <c r="O243" s="10">
        <v>19465.55</v>
      </c>
      <c r="P243" s="10">
        <v>19465.45</v>
      </c>
      <c r="Q243" s="10">
        <v>0</v>
      </c>
      <c r="R243" s="10">
        <v>0.1</v>
      </c>
      <c r="S243" s="10">
        <v>206.90999999999985</v>
      </c>
      <c r="T243" s="10">
        <v>196585.03</v>
      </c>
      <c r="U243" s="10">
        <v>196454.98</v>
      </c>
      <c r="V243" s="10">
        <v>0</v>
      </c>
      <c r="W243" s="10">
        <v>130.05000000000001</v>
      </c>
      <c r="X243" s="10">
        <v>190184.35</v>
      </c>
      <c r="Y243" s="10">
        <v>190181.09</v>
      </c>
      <c r="Z243" s="10">
        <v>0</v>
      </c>
      <c r="AA243" s="10">
        <v>3.26</v>
      </c>
      <c r="AB243" s="10">
        <v>6400.679999999993</v>
      </c>
      <c r="AC243" s="11">
        <v>60000169</v>
      </c>
      <c r="AD243" s="12">
        <f t="shared" si="7"/>
        <v>0.96744065405183699</v>
      </c>
      <c r="AE243" s="13" t="s">
        <v>34</v>
      </c>
      <c r="AF243" s="13" t="s">
        <v>545</v>
      </c>
      <c r="AG243" s="14"/>
      <c r="AH243" s="14"/>
      <c r="AI243" s="14">
        <f t="shared" si="6"/>
        <v>190184.35</v>
      </c>
      <c r="AJ243" s="15"/>
    </row>
    <row r="244" spans="1:36" s="16" customFormat="1" ht="20.25" customHeight="1" x14ac:dyDescent="0.25">
      <c r="A244" s="7">
        <v>236</v>
      </c>
      <c r="B244" s="8" t="s">
        <v>38</v>
      </c>
      <c r="C244" s="8" t="s">
        <v>543</v>
      </c>
      <c r="D244" s="8" t="s">
        <v>546</v>
      </c>
      <c r="E244" s="8" t="s">
        <v>308</v>
      </c>
      <c r="F244" s="9">
        <v>76</v>
      </c>
      <c r="G244" s="10">
        <v>4072.5</v>
      </c>
      <c r="H244" s="10">
        <v>6.05</v>
      </c>
      <c r="I244" s="10">
        <v>6.05</v>
      </c>
      <c r="J244" s="10">
        <v>0</v>
      </c>
      <c r="K244" s="10">
        <v>25056.959999999999</v>
      </c>
      <c r="L244" s="10">
        <v>24642.45</v>
      </c>
      <c r="M244" s="10">
        <v>0</v>
      </c>
      <c r="N244" s="10">
        <v>414.51</v>
      </c>
      <c r="O244" s="10">
        <v>21935.53</v>
      </c>
      <c r="P244" s="10">
        <v>21935.05</v>
      </c>
      <c r="Q244" s="10">
        <v>0</v>
      </c>
      <c r="R244" s="10">
        <v>0.48</v>
      </c>
      <c r="S244" s="10">
        <v>3121.4300000000003</v>
      </c>
      <c r="T244" s="10">
        <v>1277237.6600000001</v>
      </c>
      <c r="U244" s="10">
        <v>1267093.29</v>
      </c>
      <c r="V244" s="10">
        <v>0</v>
      </c>
      <c r="W244" s="10">
        <v>10144.370000000001</v>
      </c>
      <c r="X244" s="10">
        <v>1200722.58</v>
      </c>
      <c r="Y244" s="10">
        <v>1199755.07</v>
      </c>
      <c r="Z244" s="10">
        <v>0</v>
      </c>
      <c r="AA244" s="10">
        <v>967.51</v>
      </c>
      <c r="AB244" s="10">
        <v>76515.080000000075</v>
      </c>
      <c r="AC244" s="11">
        <v>3000133</v>
      </c>
      <c r="AD244" s="12">
        <f t="shared" si="7"/>
        <v>0.94009331043370581</v>
      </c>
      <c r="AE244" s="13" t="s">
        <v>34</v>
      </c>
      <c r="AF244" s="13" t="s">
        <v>547</v>
      </c>
      <c r="AG244" s="14">
        <v>528780</v>
      </c>
      <c r="AH244" s="14"/>
      <c r="AI244" s="14">
        <f t="shared" si="6"/>
        <v>671942.58000000007</v>
      </c>
      <c r="AJ244" s="15"/>
    </row>
    <row r="245" spans="1:36" s="16" customFormat="1" ht="20.25" customHeight="1" x14ac:dyDescent="0.25">
      <c r="A245" s="7">
        <v>237</v>
      </c>
      <c r="B245" s="8" t="s">
        <v>38</v>
      </c>
      <c r="C245" s="8" t="s">
        <v>543</v>
      </c>
      <c r="D245" s="8" t="s">
        <v>236</v>
      </c>
      <c r="E245" s="8" t="s">
        <v>203</v>
      </c>
      <c r="F245" s="9">
        <v>66</v>
      </c>
      <c r="G245" s="10">
        <v>4258.63</v>
      </c>
      <c r="H245" s="10">
        <v>6.05</v>
      </c>
      <c r="I245" s="10">
        <v>6.05</v>
      </c>
      <c r="J245" s="10">
        <v>0</v>
      </c>
      <c r="K245" s="10">
        <v>25952.38</v>
      </c>
      <c r="L245" s="10">
        <v>25764.89</v>
      </c>
      <c r="M245" s="10">
        <v>0</v>
      </c>
      <c r="N245" s="10">
        <v>187.49</v>
      </c>
      <c r="O245" s="10">
        <v>25471.21</v>
      </c>
      <c r="P245" s="10">
        <v>25470.86</v>
      </c>
      <c r="Q245" s="10">
        <v>0</v>
      </c>
      <c r="R245" s="10">
        <v>0.35</v>
      </c>
      <c r="S245" s="10">
        <v>481.17000000000189</v>
      </c>
      <c r="T245" s="10">
        <v>1330747.82</v>
      </c>
      <c r="U245" s="10">
        <v>1325345.5</v>
      </c>
      <c r="V245" s="10">
        <v>0</v>
      </c>
      <c r="W245" s="10">
        <v>5402.32</v>
      </c>
      <c r="X245" s="10">
        <v>1298236.95</v>
      </c>
      <c r="Y245" s="10">
        <v>1296232.05</v>
      </c>
      <c r="Z245" s="10">
        <v>0</v>
      </c>
      <c r="AA245" s="10">
        <v>2004.9</v>
      </c>
      <c r="AB245" s="10">
        <v>32510.870000000112</v>
      </c>
      <c r="AC245" s="11">
        <v>3066584</v>
      </c>
      <c r="AD245" s="12">
        <f t="shared" si="7"/>
        <v>0.97556947341082245</v>
      </c>
      <c r="AE245" s="13" t="s">
        <v>34</v>
      </c>
      <c r="AF245" s="13" t="s">
        <v>548</v>
      </c>
      <c r="AG245" s="14"/>
      <c r="AH245" s="14"/>
      <c r="AI245" s="14">
        <f t="shared" si="6"/>
        <v>1298236.95</v>
      </c>
      <c r="AJ245" s="15"/>
    </row>
    <row r="246" spans="1:36" s="16" customFormat="1" ht="20.25" customHeight="1" x14ac:dyDescent="0.25">
      <c r="A246" s="7">
        <v>238</v>
      </c>
      <c r="B246" s="8" t="s">
        <v>38</v>
      </c>
      <c r="C246" s="8" t="s">
        <v>543</v>
      </c>
      <c r="D246" s="8" t="s">
        <v>549</v>
      </c>
      <c r="E246" s="8" t="s">
        <v>550</v>
      </c>
      <c r="F246" s="9">
        <v>33</v>
      </c>
      <c r="G246" s="10">
        <v>1473.5</v>
      </c>
      <c r="H246" s="10">
        <v>6.05</v>
      </c>
      <c r="I246" s="10">
        <v>6.05</v>
      </c>
      <c r="J246" s="10">
        <v>0</v>
      </c>
      <c r="K246" s="10">
        <v>9136.1099999999988</v>
      </c>
      <c r="L246" s="10">
        <v>8917.7999999999993</v>
      </c>
      <c r="M246" s="10">
        <v>0</v>
      </c>
      <c r="N246" s="10">
        <v>218.31</v>
      </c>
      <c r="O246" s="10">
        <v>7761.34</v>
      </c>
      <c r="P246" s="10">
        <v>7761.34</v>
      </c>
      <c r="Q246" s="10">
        <v>0</v>
      </c>
      <c r="R246" s="10">
        <v>0</v>
      </c>
      <c r="S246" s="10">
        <v>1374.7699999999986</v>
      </c>
      <c r="T246" s="10">
        <v>465081.85</v>
      </c>
      <c r="U246" s="10">
        <v>458584.75</v>
      </c>
      <c r="V246" s="10">
        <v>0</v>
      </c>
      <c r="W246" s="10">
        <v>6497.1</v>
      </c>
      <c r="X246" s="10">
        <v>424832.31</v>
      </c>
      <c r="Y246" s="10">
        <v>424401.36</v>
      </c>
      <c r="Z246" s="10">
        <v>0</v>
      </c>
      <c r="AA246" s="10">
        <v>430.95</v>
      </c>
      <c r="AB246" s="10">
        <v>40249.539999999979</v>
      </c>
      <c r="AC246" s="11">
        <v>3022308</v>
      </c>
      <c r="AD246" s="12">
        <f t="shared" si="7"/>
        <v>0.91345708287691729</v>
      </c>
      <c r="AE246" s="13" t="s">
        <v>34</v>
      </c>
      <c r="AF246" s="13" t="s">
        <v>551</v>
      </c>
      <c r="AG246" s="14"/>
      <c r="AH246" s="14"/>
      <c r="AI246" s="14">
        <f t="shared" si="6"/>
        <v>424832.31</v>
      </c>
      <c r="AJ246" s="15"/>
    </row>
    <row r="247" spans="1:36" s="16" customFormat="1" ht="20.25" customHeight="1" x14ac:dyDescent="0.25">
      <c r="A247" s="7">
        <v>239</v>
      </c>
      <c r="B247" s="8" t="s">
        <v>38</v>
      </c>
      <c r="C247" s="8" t="s">
        <v>543</v>
      </c>
      <c r="D247" s="8" t="s">
        <v>141</v>
      </c>
      <c r="E247" s="8" t="s">
        <v>318</v>
      </c>
      <c r="F247" s="9">
        <v>100</v>
      </c>
      <c r="G247" s="10">
        <v>4495.2</v>
      </c>
      <c r="H247" s="10">
        <v>6.05</v>
      </c>
      <c r="I247" s="10">
        <v>6.05</v>
      </c>
      <c r="J247" s="10">
        <v>0</v>
      </c>
      <c r="K247" s="10">
        <v>27451.3</v>
      </c>
      <c r="L247" s="10">
        <v>27184.71</v>
      </c>
      <c r="M247" s="10">
        <v>0</v>
      </c>
      <c r="N247" s="10">
        <v>266.58999999999997</v>
      </c>
      <c r="O247" s="10">
        <v>26534.13</v>
      </c>
      <c r="P247" s="10">
        <v>26533.33</v>
      </c>
      <c r="Q247" s="10">
        <v>0</v>
      </c>
      <c r="R247" s="10">
        <v>0.8</v>
      </c>
      <c r="S247" s="10">
        <v>917.16999999999825</v>
      </c>
      <c r="T247" s="10">
        <v>1405586.0599999998</v>
      </c>
      <c r="U247" s="10">
        <v>1398529.41</v>
      </c>
      <c r="V247" s="10">
        <v>0</v>
      </c>
      <c r="W247" s="10">
        <v>7056.65</v>
      </c>
      <c r="X247" s="10">
        <v>1358238.07</v>
      </c>
      <c r="Y247" s="10">
        <v>1356992.78</v>
      </c>
      <c r="Z247" s="10">
        <v>0</v>
      </c>
      <c r="AA247" s="10">
        <v>1245.29</v>
      </c>
      <c r="AB247" s="10">
        <v>47347.989999999758</v>
      </c>
      <c r="AC247" s="11">
        <v>3000039</v>
      </c>
      <c r="AD247" s="12">
        <f t="shared" si="7"/>
        <v>0.96631441407436858</v>
      </c>
      <c r="AE247" s="13" t="s">
        <v>34</v>
      </c>
      <c r="AF247" s="13" t="s">
        <v>552</v>
      </c>
      <c r="AG247" s="14">
        <v>755106</v>
      </c>
      <c r="AH247" s="14"/>
      <c r="AI247" s="14">
        <f t="shared" si="6"/>
        <v>603132.07000000007</v>
      </c>
      <c r="AJ247" s="15"/>
    </row>
    <row r="248" spans="1:36" s="16" customFormat="1" ht="20.25" customHeight="1" x14ac:dyDescent="0.25">
      <c r="A248" s="7">
        <v>240</v>
      </c>
      <c r="B248" s="8" t="s">
        <v>38</v>
      </c>
      <c r="C248" s="8" t="s">
        <v>553</v>
      </c>
      <c r="D248" s="8" t="s">
        <v>554</v>
      </c>
      <c r="E248" s="8" t="s">
        <v>59</v>
      </c>
      <c r="F248" s="9">
        <v>80</v>
      </c>
      <c r="G248" s="10">
        <v>3506.2</v>
      </c>
      <c r="H248" s="10">
        <v>6.05</v>
      </c>
      <c r="I248" s="10">
        <v>6.05</v>
      </c>
      <c r="J248" s="10">
        <v>0</v>
      </c>
      <c r="K248" s="10">
        <v>21221.19</v>
      </c>
      <c r="L248" s="10">
        <v>21213.89</v>
      </c>
      <c r="M248" s="10">
        <v>0</v>
      </c>
      <c r="N248" s="10">
        <v>7.3</v>
      </c>
      <c r="O248" s="10">
        <v>20520.349999999999</v>
      </c>
      <c r="P248" s="10">
        <v>20520.349999999999</v>
      </c>
      <c r="Q248" s="10">
        <v>0</v>
      </c>
      <c r="R248" s="10">
        <v>0</v>
      </c>
      <c r="S248" s="10">
        <v>700.84000000000015</v>
      </c>
      <c r="T248" s="10">
        <v>1090592.0900000001</v>
      </c>
      <c r="U248" s="10">
        <v>1090462.48</v>
      </c>
      <c r="V248" s="10">
        <v>0</v>
      </c>
      <c r="W248" s="10">
        <v>129.61000000000001</v>
      </c>
      <c r="X248" s="10">
        <v>997654.76</v>
      </c>
      <c r="Y248" s="10">
        <v>997532.45</v>
      </c>
      <c r="Z248" s="10">
        <v>0</v>
      </c>
      <c r="AA248" s="10">
        <v>122.31</v>
      </c>
      <c r="AB248" s="10">
        <v>92937.330000000075</v>
      </c>
      <c r="AC248" s="11">
        <v>1004941</v>
      </c>
      <c r="AD248" s="12">
        <f t="shared" si="7"/>
        <v>0.91478268469744717</v>
      </c>
      <c r="AE248" s="13" t="s">
        <v>34</v>
      </c>
      <c r="AF248" s="13" t="s">
        <v>555</v>
      </c>
      <c r="AG248" s="14"/>
      <c r="AH248" s="14"/>
      <c r="AI248" s="14">
        <f t="shared" si="6"/>
        <v>997654.76</v>
      </c>
      <c r="AJ248" s="15"/>
    </row>
    <row r="249" spans="1:36" s="16" customFormat="1" ht="20.25" customHeight="1" x14ac:dyDescent="0.25">
      <c r="A249" s="7">
        <v>241</v>
      </c>
      <c r="B249" s="8" t="s">
        <v>38</v>
      </c>
      <c r="C249" s="8" t="s">
        <v>553</v>
      </c>
      <c r="D249" s="8" t="s">
        <v>554</v>
      </c>
      <c r="E249" s="8" t="s">
        <v>78</v>
      </c>
      <c r="F249" s="9">
        <v>113</v>
      </c>
      <c r="G249" s="10">
        <v>4479.3999999999996</v>
      </c>
      <c r="H249" s="10">
        <v>6.05</v>
      </c>
      <c r="I249" s="10">
        <v>6.05</v>
      </c>
      <c r="J249" s="10">
        <v>0</v>
      </c>
      <c r="K249" s="10">
        <v>27139.37</v>
      </c>
      <c r="L249" s="10">
        <v>27100.69</v>
      </c>
      <c r="M249" s="10">
        <v>0</v>
      </c>
      <c r="N249" s="10">
        <v>38.68</v>
      </c>
      <c r="O249" s="10">
        <v>25168.03</v>
      </c>
      <c r="P249" s="10">
        <v>25148.12</v>
      </c>
      <c r="Q249" s="10">
        <v>0</v>
      </c>
      <c r="R249" s="10">
        <v>19.91</v>
      </c>
      <c r="S249" s="10">
        <v>1971.3400000000001</v>
      </c>
      <c r="T249" s="10">
        <v>1399086.96</v>
      </c>
      <c r="U249" s="10">
        <v>1398766.96</v>
      </c>
      <c r="V249" s="10">
        <v>0</v>
      </c>
      <c r="W249" s="10">
        <v>320</v>
      </c>
      <c r="X249" s="10">
        <v>1251259.49</v>
      </c>
      <c r="Y249" s="10">
        <v>1250981.75</v>
      </c>
      <c r="Z249" s="10">
        <v>0</v>
      </c>
      <c r="AA249" s="10">
        <v>277.74</v>
      </c>
      <c r="AB249" s="10">
        <v>147827.46999999997</v>
      </c>
      <c r="AC249" s="11">
        <v>1004942</v>
      </c>
      <c r="AD249" s="12">
        <f t="shared" si="7"/>
        <v>0.89434004159398361</v>
      </c>
      <c r="AE249" s="13" t="s">
        <v>34</v>
      </c>
      <c r="AF249" s="13" t="s">
        <v>556</v>
      </c>
      <c r="AG249" s="14"/>
      <c r="AH249" s="14"/>
      <c r="AI249" s="14">
        <f t="shared" si="6"/>
        <v>1251259.49</v>
      </c>
      <c r="AJ249" s="15"/>
    </row>
    <row r="250" spans="1:36" s="16" customFormat="1" ht="20.25" customHeight="1" x14ac:dyDescent="0.25">
      <c r="A250" s="7">
        <v>242</v>
      </c>
      <c r="B250" s="8" t="s">
        <v>38</v>
      </c>
      <c r="C250" s="8" t="s">
        <v>553</v>
      </c>
      <c r="D250" s="8" t="s">
        <v>554</v>
      </c>
      <c r="E250" s="8" t="s">
        <v>196</v>
      </c>
      <c r="F250" s="9">
        <v>111</v>
      </c>
      <c r="G250" s="10">
        <v>4510.2</v>
      </c>
      <c r="H250" s="10">
        <v>6.05</v>
      </c>
      <c r="I250" s="10">
        <v>6.05</v>
      </c>
      <c r="J250" s="10">
        <v>0</v>
      </c>
      <c r="K250" s="10">
        <v>27581.62</v>
      </c>
      <c r="L250" s="10">
        <v>27286.98</v>
      </c>
      <c r="M250" s="10">
        <v>0</v>
      </c>
      <c r="N250" s="10">
        <v>294.64</v>
      </c>
      <c r="O250" s="10">
        <v>25167.69</v>
      </c>
      <c r="P250" s="10">
        <v>25166.73</v>
      </c>
      <c r="Q250" s="10">
        <v>0</v>
      </c>
      <c r="R250" s="10">
        <v>0.96</v>
      </c>
      <c r="S250" s="10">
        <v>2413.9300000000003</v>
      </c>
      <c r="T250" s="10">
        <v>1442309.3800000011</v>
      </c>
      <c r="U250" s="10">
        <v>1439850.4600000011</v>
      </c>
      <c r="V250" s="10">
        <v>0</v>
      </c>
      <c r="W250" s="10">
        <v>2458.92</v>
      </c>
      <c r="X250" s="10">
        <v>1356504.22</v>
      </c>
      <c r="Y250" s="10">
        <v>1355899.43</v>
      </c>
      <c r="Z250" s="10">
        <v>0</v>
      </c>
      <c r="AA250" s="10">
        <v>604.79</v>
      </c>
      <c r="AB250" s="10">
        <v>85805.16000000108</v>
      </c>
      <c r="AC250" s="11">
        <v>1004943</v>
      </c>
      <c r="AD250" s="12">
        <f t="shared" si="7"/>
        <v>0.9405084920129958</v>
      </c>
      <c r="AE250" s="13" t="s">
        <v>34</v>
      </c>
      <c r="AF250" s="13" t="s">
        <v>557</v>
      </c>
      <c r="AG250" s="14"/>
      <c r="AH250" s="14"/>
      <c r="AI250" s="14">
        <f t="shared" si="6"/>
        <v>1356504.22</v>
      </c>
      <c r="AJ250" s="15"/>
    </row>
    <row r="251" spans="1:36" s="16" customFormat="1" ht="20.25" customHeight="1" x14ac:dyDescent="0.25">
      <c r="A251" s="7">
        <v>243</v>
      </c>
      <c r="B251" s="8" t="s">
        <v>38</v>
      </c>
      <c r="C251" s="8" t="s">
        <v>553</v>
      </c>
      <c r="D251" s="8" t="s">
        <v>554</v>
      </c>
      <c r="E251" s="8" t="s">
        <v>116</v>
      </c>
      <c r="F251" s="9">
        <v>92</v>
      </c>
      <c r="G251" s="10">
        <v>4421.55</v>
      </c>
      <c r="H251" s="10">
        <v>6.05</v>
      </c>
      <c r="I251" s="10">
        <v>6.05</v>
      </c>
      <c r="J251" s="10">
        <v>0</v>
      </c>
      <c r="K251" s="10">
        <v>26906.9</v>
      </c>
      <c r="L251" s="10">
        <v>26750.63</v>
      </c>
      <c r="M251" s="10">
        <v>0</v>
      </c>
      <c r="N251" s="10">
        <v>156.27000000000001</v>
      </c>
      <c r="O251" s="10">
        <v>27732.13</v>
      </c>
      <c r="P251" s="10">
        <v>27668.02</v>
      </c>
      <c r="Q251" s="10">
        <v>0</v>
      </c>
      <c r="R251" s="10">
        <v>64.11</v>
      </c>
      <c r="S251" s="10">
        <v>-825.22999999999956</v>
      </c>
      <c r="T251" s="10">
        <v>1379036.8099999989</v>
      </c>
      <c r="U251" s="10">
        <v>1378021.6999999988</v>
      </c>
      <c r="V251" s="10">
        <v>0</v>
      </c>
      <c r="W251" s="10">
        <v>1015.11</v>
      </c>
      <c r="X251" s="10">
        <v>1307281.6499999999</v>
      </c>
      <c r="Y251" s="10">
        <v>1306914.97</v>
      </c>
      <c r="Z251" s="10">
        <v>0</v>
      </c>
      <c r="AA251" s="10">
        <v>366.68</v>
      </c>
      <c r="AB251" s="10">
        <v>71755.159999998985</v>
      </c>
      <c r="AC251" s="11">
        <v>1004948</v>
      </c>
      <c r="AD251" s="12">
        <f t="shared" si="7"/>
        <v>0.9479671902304051</v>
      </c>
      <c r="AE251" s="13" t="s">
        <v>34</v>
      </c>
      <c r="AF251" s="13" t="s">
        <v>558</v>
      </c>
      <c r="AG251" s="14"/>
      <c r="AH251" s="14"/>
      <c r="AI251" s="14">
        <f t="shared" si="6"/>
        <v>1307281.6499999999</v>
      </c>
      <c r="AJ251" s="15"/>
    </row>
    <row r="252" spans="1:36" s="16" customFormat="1" ht="20.25" customHeight="1" x14ac:dyDescent="0.25">
      <c r="A252" s="7">
        <v>244</v>
      </c>
      <c r="B252" s="8" t="s">
        <v>38</v>
      </c>
      <c r="C252" s="8" t="s">
        <v>553</v>
      </c>
      <c r="D252" s="8" t="s">
        <v>554</v>
      </c>
      <c r="E252" s="8" t="s">
        <v>130</v>
      </c>
      <c r="F252" s="9">
        <v>94</v>
      </c>
      <c r="G252" s="10">
        <v>4282.55</v>
      </c>
      <c r="H252" s="10">
        <v>6.05</v>
      </c>
      <c r="I252" s="10">
        <v>6.05</v>
      </c>
      <c r="J252" s="10">
        <v>0</v>
      </c>
      <c r="K252" s="10">
        <v>436761.95</v>
      </c>
      <c r="L252" s="10">
        <v>435911.64</v>
      </c>
      <c r="M252" s="10">
        <v>0</v>
      </c>
      <c r="N252" s="10">
        <v>850.31</v>
      </c>
      <c r="O252" s="10">
        <v>213113.79</v>
      </c>
      <c r="P252" s="10">
        <v>213113.79</v>
      </c>
      <c r="Q252" s="10">
        <v>0</v>
      </c>
      <c r="R252" s="10">
        <v>0</v>
      </c>
      <c r="S252" s="10">
        <v>223648.16</v>
      </c>
      <c r="T252" s="10">
        <v>1409748.3900000001</v>
      </c>
      <c r="U252" s="10">
        <v>1408706.1</v>
      </c>
      <c r="V252" s="10">
        <v>0</v>
      </c>
      <c r="W252" s="10">
        <v>1042.29</v>
      </c>
      <c r="X252" s="10">
        <v>1112070.77</v>
      </c>
      <c r="Y252" s="10">
        <v>1111878.79</v>
      </c>
      <c r="Z252" s="10">
        <v>0</v>
      </c>
      <c r="AA252" s="10">
        <v>191.98</v>
      </c>
      <c r="AB252" s="10">
        <v>297677.62000000011</v>
      </c>
      <c r="AC252" s="11">
        <v>1004949</v>
      </c>
      <c r="AD252" s="12">
        <f t="shared" si="7"/>
        <v>0.78884344035321075</v>
      </c>
      <c r="AE252" s="13" t="s">
        <v>34</v>
      </c>
      <c r="AF252" s="13" t="s">
        <v>559</v>
      </c>
      <c r="AG252" s="14"/>
      <c r="AH252" s="14"/>
      <c r="AI252" s="14">
        <f t="shared" si="6"/>
        <v>1112070.77</v>
      </c>
      <c r="AJ252" s="15"/>
    </row>
    <row r="253" spans="1:36" s="16" customFormat="1" ht="20.25" customHeight="1" x14ac:dyDescent="0.25">
      <c r="A253" s="7">
        <v>245</v>
      </c>
      <c r="B253" s="8" t="s">
        <v>38</v>
      </c>
      <c r="C253" s="8" t="s">
        <v>553</v>
      </c>
      <c r="D253" s="8" t="s">
        <v>554</v>
      </c>
      <c r="E253" s="8" t="s">
        <v>305</v>
      </c>
      <c r="F253" s="9">
        <v>133</v>
      </c>
      <c r="G253" s="10">
        <v>6256.3</v>
      </c>
      <c r="H253" s="10">
        <v>6.05</v>
      </c>
      <c r="I253" s="10">
        <v>6.05</v>
      </c>
      <c r="J253" s="10">
        <v>0</v>
      </c>
      <c r="K253" s="10">
        <v>43787.54</v>
      </c>
      <c r="L253" s="10">
        <v>43443</v>
      </c>
      <c r="M253" s="10">
        <v>0</v>
      </c>
      <c r="N253" s="10">
        <v>344.54</v>
      </c>
      <c r="O253" s="10">
        <v>42368.899999999994</v>
      </c>
      <c r="P253" s="10">
        <v>42281.81</v>
      </c>
      <c r="Q253" s="10">
        <v>0</v>
      </c>
      <c r="R253" s="10">
        <v>87.09</v>
      </c>
      <c r="S253" s="10">
        <v>1418.6400000000067</v>
      </c>
      <c r="T253" s="10">
        <v>1947079.4799999991</v>
      </c>
      <c r="U253" s="10">
        <v>1945106.189999999</v>
      </c>
      <c r="V253" s="10">
        <v>0</v>
      </c>
      <c r="W253" s="10">
        <v>1973.29</v>
      </c>
      <c r="X253" s="10">
        <v>1750894.8499999999</v>
      </c>
      <c r="Y253" s="10">
        <v>1750419.97</v>
      </c>
      <c r="Z253" s="10">
        <v>0</v>
      </c>
      <c r="AA253" s="10">
        <v>474.88</v>
      </c>
      <c r="AB253" s="10">
        <v>196184.62999999919</v>
      </c>
      <c r="AC253" s="11">
        <v>1004968</v>
      </c>
      <c r="AD253" s="12">
        <f t="shared" si="7"/>
        <v>0.89924159130884618</v>
      </c>
      <c r="AE253" s="13" t="s">
        <v>34</v>
      </c>
      <c r="AF253" s="13" t="s">
        <v>560</v>
      </c>
      <c r="AG253" s="14"/>
      <c r="AH253" s="14"/>
      <c r="AI253" s="14">
        <f t="shared" si="6"/>
        <v>1750894.8499999999</v>
      </c>
      <c r="AJ253" s="15"/>
    </row>
    <row r="254" spans="1:36" s="16" customFormat="1" ht="20.25" customHeight="1" x14ac:dyDescent="0.25">
      <c r="A254" s="7">
        <v>246</v>
      </c>
      <c r="B254" s="8" t="s">
        <v>38</v>
      </c>
      <c r="C254" s="8" t="s">
        <v>553</v>
      </c>
      <c r="D254" s="8" t="s">
        <v>554</v>
      </c>
      <c r="E254" s="8" t="s">
        <v>212</v>
      </c>
      <c r="F254" s="9">
        <v>90</v>
      </c>
      <c r="G254" s="10">
        <v>4305.22</v>
      </c>
      <c r="H254" s="10">
        <v>6.05</v>
      </c>
      <c r="I254" s="10">
        <v>6.05</v>
      </c>
      <c r="J254" s="10">
        <v>0</v>
      </c>
      <c r="K254" s="10">
        <v>403214.79</v>
      </c>
      <c r="L254" s="10">
        <v>402896.5</v>
      </c>
      <c r="M254" s="10">
        <v>0</v>
      </c>
      <c r="N254" s="10">
        <v>318.29000000000002</v>
      </c>
      <c r="O254" s="10">
        <v>120349.17</v>
      </c>
      <c r="P254" s="10">
        <v>120337.2</v>
      </c>
      <c r="Q254" s="10">
        <v>0</v>
      </c>
      <c r="R254" s="10">
        <v>11.97</v>
      </c>
      <c r="S254" s="10">
        <v>282865.62</v>
      </c>
      <c r="T254" s="10">
        <v>1377236.02</v>
      </c>
      <c r="U254" s="10">
        <v>1376607.08</v>
      </c>
      <c r="V254" s="10">
        <v>0</v>
      </c>
      <c r="W254" s="10">
        <v>628.94000000000005</v>
      </c>
      <c r="X254" s="10">
        <v>1053317.9800000002</v>
      </c>
      <c r="Y254" s="10">
        <v>1052995.3600000001</v>
      </c>
      <c r="Z254" s="10">
        <v>0</v>
      </c>
      <c r="AA254" s="10">
        <v>322.62</v>
      </c>
      <c r="AB254" s="10">
        <v>323918.0399999998</v>
      </c>
      <c r="AC254" s="11">
        <v>1004950</v>
      </c>
      <c r="AD254" s="12">
        <f t="shared" si="7"/>
        <v>0.76480571572619793</v>
      </c>
      <c r="AE254" s="13" t="s">
        <v>34</v>
      </c>
      <c r="AF254" s="13" t="s">
        <v>561</v>
      </c>
      <c r="AG254" s="14"/>
      <c r="AH254" s="14"/>
      <c r="AI254" s="14">
        <f t="shared" si="6"/>
        <v>1053317.9800000002</v>
      </c>
      <c r="AJ254" s="15"/>
    </row>
    <row r="255" spans="1:36" s="16" customFormat="1" ht="20.25" customHeight="1" x14ac:dyDescent="0.25">
      <c r="A255" s="7">
        <v>247</v>
      </c>
      <c r="B255" s="8" t="s">
        <v>38</v>
      </c>
      <c r="C255" s="8" t="s">
        <v>553</v>
      </c>
      <c r="D255" s="8" t="s">
        <v>554</v>
      </c>
      <c r="E255" s="8" t="s">
        <v>84</v>
      </c>
      <c r="F255" s="9">
        <v>116</v>
      </c>
      <c r="G255" s="10">
        <v>5453.3</v>
      </c>
      <c r="H255" s="10">
        <v>6.05</v>
      </c>
      <c r="I255" s="10">
        <v>6.05</v>
      </c>
      <c r="J255" s="10">
        <v>0</v>
      </c>
      <c r="K255" s="10">
        <v>33723.72</v>
      </c>
      <c r="L255" s="10">
        <v>32995.160000000003</v>
      </c>
      <c r="M255" s="10">
        <v>0</v>
      </c>
      <c r="N255" s="10">
        <v>728.56</v>
      </c>
      <c r="O255" s="10">
        <v>60035.02</v>
      </c>
      <c r="P255" s="10">
        <v>54903.99</v>
      </c>
      <c r="Q255" s="10">
        <v>0</v>
      </c>
      <c r="R255" s="10">
        <v>5131.03</v>
      </c>
      <c r="S255" s="10">
        <v>-26311.299999999996</v>
      </c>
      <c r="T255" s="10">
        <v>1722743.5499999998</v>
      </c>
      <c r="U255" s="10">
        <v>1698151.63</v>
      </c>
      <c r="V255" s="10">
        <v>0</v>
      </c>
      <c r="W255" s="10">
        <v>24591.919999999998</v>
      </c>
      <c r="X255" s="10">
        <v>1590525.71</v>
      </c>
      <c r="Y255" s="10">
        <v>1582413.63</v>
      </c>
      <c r="Z255" s="10">
        <v>0</v>
      </c>
      <c r="AA255" s="10">
        <v>8112.08</v>
      </c>
      <c r="AB255" s="10">
        <v>132217.83999999985</v>
      </c>
      <c r="AC255" s="11">
        <v>1010233</v>
      </c>
      <c r="AD255" s="12">
        <f t="shared" si="7"/>
        <v>0.92325158320865586</v>
      </c>
      <c r="AE255" s="13" t="s">
        <v>34</v>
      </c>
      <c r="AF255" s="13" t="s">
        <v>562</v>
      </c>
      <c r="AG255" s="14"/>
      <c r="AH255" s="14"/>
      <c r="AI255" s="14">
        <f t="shared" si="6"/>
        <v>1590525.71</v>
      </c>
      <c r="AJ255" s="15"/>
    </row>
    <row r="256" spans="1:36" s="16" customFormat="1" ht="20.25" customHeight="1" x14ac:dyDescent="0.25">
      <c r="A256" s="7">
        <v>248</v>
      </c>
      <c r="B256" s="8" t="s">
        <v>38</v>
      </c>
      <c r="C256" s="8" t="s">
        <v>553</v>
      </c>
      <c r="D256" s="8" t="s">
        <v>243</v>
      </c>
      <c r="E256" s="8" t="s">
        <v>118</v>
      </c>
      <c r="F256" s="9">
        <v>143</v>
      </c>
      <c r="G256" s="10">
        <v>7525.7</v>
      </c>
      <c r="H256" s="10">
        <v>6.05</v>
      </c>
      <c r="I256" s="10">
        <v>6.05</v>
      </c>
      <c r="J256" s="10">
        <v>0</v>
      </c>
      <c r="K256" s="10">
        <v>46681.45</v>
      </c>
      <c r="L256" s="10">
        <v>45530.82</v>
      </c>
      <c r="M256" s="10">
        <v>0</v>
      </c>
      <c r="N256" s="10">
        <v>1150.6300000000001</v>
      </c>
      <c r="O256" s="10">
        <v>44467.19</v>
      </c>
      <c r="P256" s="10">
        <v>44467</v>
      </c>
      <c r="Q256" s="10">
        <v>0</v>
      </c>
      <c r="R256" s="10">
        <v>0.19</v>
      </c>
      <c r="S256" s="10">
        <v>2214.2599999999948</v>
      </c>
      <c r="T256" s="10">
        <v>2374971.5299999998</v>
      </c>
      <c r="U256" s="10">
        <v>2342679.92</v>
      </c>
      <c r="V256" s="10">
        <v>0</v>
      </c>
      <c r="W256" s="10">
        <v>32291.61</v>
      </c>
      <c r="X256" s="10">
        <v>2174630.4300000002</v>
      </c>
      <c r="Y256" s="10">
        <v>2173108.39</v>
      </c>
      <c r="Z256" s="10">
        <v>0</v>
      </c>
      <c r="AA256" s="10">
        <v>1522.04</v>
      </c>
      <c r="AB256" s="10">
        <v>200341.09999999963</v>
      </c>
      <c r="AC256" s="11">
        <v>1004952</v>
      </c>
      <c r="AD256" s="12">
        <f t="shared" si="7"/>
        <v>0.91564484143521518</v>
      </c>
      <c r="AE256" s="13" t="s">
        <v>34</v>
      </c>
      <c r="AF256" s="13" t="s">
        <v>563</v>
      </c>
      <c r="AG256" s="14"/>
      <c r="AH256" s="14"/>
      <c r="AI256" s="14">
        <f t="shared" si="6"/>
        <v>2174630.4300000002</v>
      </c>
      <c r="AJ256" s="15"/>
    </row>
    <row r="257" spans="1:36" s="16" customFormat="1" ht="20.25" customHeight="1" x14ac:dyDescent="0.25">
      <c r="A257" s="7">
        <v>249</v>
      </c>
      <c r="B257" s="8" t="s">
        <v>38</v>
      </c>
      <c r="C257" s="8" t="s">
        <v>553</v>
      </c>
      <c r="D257" s="8" t="s">
        <v>496</v>
      </c>
      <c r="E257" s="8" t="s">
        <v>244</v>
      </c>
      <c r="F257" s="9">
        <v>148</v>
      </c>
      <c r="G257" s="10">
        <v>7431.25</v>
      </c>
      <c r="H257" s="10">
        <v>6.05</v>
      </c>
      <c r="I257" s="10">
        <v>6.05</v>
      </c>
      <c r="J257" s="10">
        <v>0</v>
      </c>
      <c r="K257" s="10">
        <v>45192.29</v>
      </c>
      <c r="L257" s="10">
        <v>44959.44</v>
      </c>
      <c r="M257" s="10">
        <v>0</v>
      </c>
      <c r="N257" s="10">
        <v>232.85</v>
      </c>
      <c r="O257" s="10">
        <v>43661.33</v>
      </c>
      <c r="P257" s="10">
        <v>43564.94</v>
      </c>
      <c r="Q257" s="10">
        <v>0</v>
      </c>
      <c r="R257" s="10">
        <v>96.39</v>
      </c>
      <c r="S257" s="10">
        <v>1530.9599999999991</v>
      </c>
      <c r="T257" s="10">
        <v>2316929.7400000002</v>
      </c>
      <c r="U257" s="10">
        <v>2315553.7800000003</v>
      </c>
      <c r="V257" s="10">
        <v>0</v>
      </c>
      <c r="W257" s="10">
        <v>1375.96</v>
      </c>
      <c r="X257" s="10">
        <v>2198498.27</v>
      </c>
      <c r="Y257" s="10">
        <v>2198050.91</v>
      </c>
      <c r="Z257" s="10">
        <v>0</v>
      </c>
      <c r="AA257" s="10">
        <v>447.36</v>
      </c>
      <c r="AB257" s="10">
        <v>118431.4700000002</v>
      </c>
      <c r="AC257" s="11">
        <v>1004959</v>
      </c>
      <c r="AD257" s="12">
        <f t="shared" si="7"/>
        <v>0.9488843066946</v>
      </c>
      <c r="AE257" s="13" t="s">
        <v>34</v>
      </c>
      <c r="AF257" s="13" t="s">
        <v>564</v>
      </c>
      <c r="AG257" s="14"/>
      <c r="AH257" s="14"/>
      <c r="AI257" s="14">
        <f t="shared" si="6"/>
        <v>2198498.27</v>
      </c>
      <c r="AJ257" s="15"/>
    </row>
    <row r="258" spans="1:36" s="16" customFormat="1" ht="20.25" customHeight="1" x14ac:dyDescent="0.25">
      <c r="A258" s="7">
        <v>250</v>
      </c>
      <c r="B258" s="8" t="s">
        <v>38</v>
      </c>
      <c r="C258" s="8" t="s">
        <v>553</v>
      </c>
      <c r="D258" s="8" t="s">
        <v>496</v>
      </c>
      <c r="E258" s="8" t="s">
        <v>176</v>
      </c>
      <c r="F258" s="9">
        <v>65</v>
      </c>
      <c r="G258" s="10">
        <v>2566.5</v>
      </c>
      <c r="H258" s="10">
        <v>6.05</v>
      </c>
      <c r="I258" s="10">
        <v>6.05</v>
      </c>
      <c r="J258" s="10">
        <v>0</v>
      </c>
      <c r="K258" s="10">
        <v>15527.47</v>
      </c>
      <c r="L258" s="10">
        <v>15527.47</v>
      </c>
      <c r="M258" s="10">
        <v>0</v>
      </c>
      <c r="N258" s="10">
        <v>0</v>
      </c>
      <c r="O258" s="10">
        <v>23794.45</v>
      </c>
      <c r="P258" s="10">
        <v>23794.45</v>
      </c>
      <c r="Q258" s="10">
        <v>0</v>
      </c>
      <c r="R258" s="10">
        <v>0</v>
      </c>
      <c r="S258" s="10">
        <v>-8266.9800000000014</v>
      </c>
      <c r="T258" s="10">
        <v>799769.94</v>
      </c>
      <c r="U258" s="10">
        <v>798729.44</v>
      </c>
      <c r="V258" s="10">
        <v>0</v>
      </c>
      <c r="W258" s="10">
        <v>1040.5</v>
      </c>
      <c r="X258" s="10">
        <v>671650.91</v>
      </c>
      <c r="Y258" s="10">
        <v>671444.43</v>
      </c>
      <c r="Z258" s="10">
        <v>0</v>
      </c>
      <c r="AA258" s="10">
        <v>206.48</v>
      </c>
      <c r="AB258" s="10">
        <v>128119.02999999991</v>
      </c>
      <c r="AC258" s="11">
        <v>1004896</v>
      </c>
      <c r="AD258" s="12">
        <f t="shared" si="7"/>
        <v>0.83980514446441945</v>
      </c>
      <c r="AE258" s="13" t="s">
        <v>34</v>
      </c>
      <c r="AF258" s="13" t="s">
        <v>565</v>
      </c>
      <c r="AG258" s="14"/>
      <c r="AH258" s="14"/>
      <c r="AI258" s="14">
        <f t="shared" si="6"/>
        <v>671650.91</v>
      </c>
      <c r="AJ258" s="15"/>
    </row>
    <row r="259" spans="1:36" s="16" customFormat="1" ht="20.25" customHeight="1" x14ac:dyDescent="0.25">
      <c r="A259" s="7">
        <v>251</v>
      </c>
      <c r="B259" s="8" t="s">
        <v>38</v>
      </c>
      <c r="C259" s="8" t="s">
        <v>553</v>
      </c>
      <c r="D259" s="8" t="s">
        <v>496</v>
      </c>
      <c r="E259" s="8" t="s">
        <v>273</v>
      </c>
      <c r="F259" s="9">
        <v>140</v>
      </c>
      <c r="G259" s="10">
        <v>7164.24</v>
      </c>
      <c r="H259" s="10">
        <v>6.05</v>
      </c>
      <c r="I259" s="10">
        <v>6.05</v>
      </c>
      <c r="J259" s="10">
        <v>0</v>
      </c>
      <c r="K259" s="10">
        <v>43278.880000000005</v>
      </c>
      <c r="L259" s="10">
        <v>43344.05</v>
      </c>
      <c r="M259" s="10">
        <v>0</v>
      </c>
      <c r="N259" s="10">
        <v>-65.17</v>
      </c>
      <c r="O259" s="10">
        <v>42395.65</v>
      </c>
      <c r="P259" s="10">
        <v>42395.65</v>
      </c>
      <c r="Q259" s="10">
        <v>0</v>
      </c>
      <c r="R259" s="10">
        <v>0</v>
      </c>
      <c r="S259" s="10">
        <v>883.2300000000032</v>
      </c>
      <c r="T259" s="10">
        <v>2235519.38</v>
      </c>
      <c r="U259" s="10">
        <v>2234016.29</v>
      </c>
      <c r="V259" s="10">
        <v>0</v>
      </c>
      <c r="W259" s="10">
        <v>1503.09</v>
      </c>
      <c r="X259" s="10">
        <v>2065344.87</v>
      </c>
      <c r="Y259" s="10">
        <v>2064923.35</v>
      </c>
      <c r="Z259" s="10">
        <v>0</v>
      </c>
      <c r="AA259" s="10">
        <v>421.52</v>
      </c>
      <c r="AB259" s="10">
        <v>170174.50999999978</v>
      </c>
      <c r="AC259" s="11">
        <v>1004971</v>
      </c>
      <c r="AD259" s="12">
        <f t="shared" si="7"/>
        <v>0.92387696947632825</v>
      </c>
      <c r="AE259" s="13" t="s">
        <v>34</v>
      </c>
      <c r="AF259" s="13" t="s">
        <v>566</v>
      </c>
      <c r="AG259" s="14"/>
      <c r="AH259" s="14"/>
      <c r="AI259" s="14">
        <f t="shared" si="6"/>
        <v>2065344.87</v>
      </c>
      <c r="AJ259" s="15"/>
    </row>
    <row r="260" spans="1:36" s="16" customFormat="1" ht="20.25" customHeight="1" x14ac:dyDescent="0.25">
      <c r="A260" s="7">
        <v>252</v>
      </c>
      <c r="B260" s="8" t="s">
        <v>38</v>
      </c>
      <c r="C260" s="8" t="s">
        <v>553</v>
      </c>
      <c r="D260" s="8" t="s">
        <v>312</v>
      </c>
      <c r="E260" s="8" t="s">
        <v>84</v>
      </c>
      <c r="F260" s="9">
        <v>58</v>
      </c>
      <c r="G260" s="10">
        <v>2708.65</v>
      </c>
      <c r="H260" s="10">
        <v>6.05</v>
      </c>
      <c r="I260" s="10">
        <v>6.05</v>
      </c>
      <c r="J260" s="10">
        <v>0</v>
      </c>
      <c r="K260" s="10">
        <v>16387.47</v>
      </c>
      <c r="L260" s="10">
        <v>16387.47</v>
      </c>
      <c r="M260" s="10">
        <v>0</v>
      </c>
      <c r="N260" s="10">
        <v>0</v>
      </c>
      <c r="O260" s="10">
        <v>16883.009999999998</v>
      </c>
      <c r="P260" s="10">
        <v>16883.009999999998</v>
      </c>
      <c r="Q260" s="10">
        <v>0</v>
      </c>
      <c r="R260" s="10">
        <v>0</v>
      </c>
      <c r="S260" s="10">
        <v>-495.53999999999724</v>
      </c>
      <c r="T260" s="10">
        <v>899362.96</v>
      </c>
      <c r="U260" s="10">
        <v>898655.48</v>
      </c>
      <c r="V260" s="10">
        <v>0</v>
      </c>
      <c r="W260" s="10">
        <v>707.48</v>
      </c>
      <c r="X260" s="10">
        <v>814882.45000000007</v>
      </c>
      <c r="Y260" s="10">
        <v>814480.79</v>
      </c>
      <c r="Z260" s="10">
        <v>0</v>
      </c>
      <c r="AA260" s="10">
        <v>401.66</v>
      </c>
      <c r="AB260" s="10">
        <v>84480.509999999893</v>
      </c>
      <c r="AC260" s="11">
        <v>1004969</v>
      </c>
      <c r="AD260" s="12">
        <f t="shared" si="7"/>
        <v>0.90606627829102515</v>
      </c>
      <c r="AE260" s="13" t="s">
        <v>34</v>
      </c>
      <c r="AF260" s="13" t="s">
        <v>567</v>
      </c>
      <c r="AG260" s="14"/>
      <c r="AH260" s="14"/>
      <c r="AI260" s="14">
        <f t="shared" si="6"/>
        <v>814882.45000000007</v>
      </c>
      <c r="AJ260" s="15"/>
    </row>
    <row r="261" spans="1:36" s="16" customFormat="1" ht="20.25" customHeight="1" x14ac:dyDescent="0.25">
      <c r="A261" s="7">
        <v>253</v>
      </c>
      <c r="B261" s="8" t="s">
        <v>38</v>
      </c>
      <c r="C261" s="8" t="s">
        <v>553</v>
      </c>
      <c r="D261" s="8" t="s">
        <v>312</v>
      </c>
      <c r="E261" s="8" t="s">
        <v>336</v>
      </c>
      <c r="F261" s="9">
        <v>70</v>
      </c>
      <c r="G261" s="10">
        <v>2625.58</v>
      </c>
      <c r="H261" s="10">
        <v>6.05</v>
      </c>
      <c r="I261" s="10">
        <v>6.05</v>
      </c>
      <c r="J261" s="10">
        <v>0</v>
      </c>
      <c r="K261" s="10">
        <v>15902.6</v>
      </c>
      <c r="L261" s="10">
        <v>15884.74</v>
      </c>
      <c r="M261" s="10">
        <v>0</v>
      </c>
      <c r="N261" s="10">
        <v>17.86</v>
      </c>
      <c r="O261" s="10">
        <v>16156.720000000001</v>
      </c>
      <c r="P261" s="10">
        <v>16156.53</v>
      </c>
      <c r="Q261" s="10">
        <v>0</v>
      </c>
      <c r="R261" s="10">
        <v>0.19</v>
      </c>
      <c r="S261" s="10">
        <v>-254.1200000000008</v>
      </c>
      <c r="T261" s="10">
        <v>818798.01</v>
      </c>
      <c r="U261" s="10">
        <v>818385.76</v>
      </c>
      <c r="V261" s="10">
        <v>0</v>
      </c>
      <c r="W261" s="10">
        <v>412.25</v>
      </c>
      <c r="X261" s="10">
        <v>776133.4</v>
      </c>
      <c r="Y261" s="10">
        <v>775778.61</v>
      </c>
      <c r="Z261" s="10">
        <v>0</v>
      </c>
      <c r="AA261" s="10">
        <v>354.79</v>
      </c>
      <c r="AB261" s="10">
        <v>42664.609999999986</v>
      </c>
      <c r="AC261" s="11">
        <v>1004887</v>
      </c>
      <c r="AD261" s="12">
        <f t="shared" si="7"/>
        <v>0.94789360809511491</v>
      </c>
      <c r="AE261" s="13" t="s">
        <v>34</v>
      </c>
      <c r="AF261" s="13" t="s">
        <v>568</v>
      </c>
      <c r="AG261" s="14"/>
      <c r="AH261" s="14"/>
      <c r="AI261" s="14">
        <f t="shared" si="6"/>
        <v>776133.4</v>
      </c>
      <c r="AJ261" s="15"/>
    </row>
    <row r="262" spans="1:36" s="16" customFormat="1" ht="20.25" customHeight="1" x14ac:dyDescent="0.25">
      <c r="A262" s="7">
        <v>254</v>
      </c>
      <c r="B262" s="8" t="s">
        <v>38</v>
      </c>
      <c r="C262" s="8" t="s">
        <v>553</v>
      </c>
      <c r="D262" s="8" t="s">
        <v>312</v>
      </c>
      <c r="E262" s="8" t="s">
        <v>569</v>
      </c>
      <c r="F262" s="9">
        <v>70</v>
      </c>
      <c r="G262" s="10">
        <v>2627.16</v>
      </c>
      <c r="H262" s="10">
        <v>6.05</v>
      </c>
      <c r="I262" s="10">
        <v>6.05</v>
      </c>
      <c r="J262" s="10">
        <v>0</v>
      </c>
      <c r="K262" s="10">
        <v>15901.41</v>
      </c>
      <c r="L262" s="10">
        <v>15894.43</v>
      </c>
      <c r="M262" s="10">
        <v>0</v>
      </c>
      <c r="N262" s="10">
        <v>6.98</v>
      </c>
      <c r="O262" s="10">
        <v>16352.019999999999</v>
      </c>
      <c r="P262" s="10">
        <v>16216.31</v>
      </c>
      <c r="Q262" s="10">
        <v>0</v>
      </c>
      <c r="R262" s="10">
        <v>135.71</v>
      </c>
      <c r="S262" s="10">
        <v>-450.60999999999876</v>
      </c>
      <c r="T262" s="10">
        <v>851622.05</v>
      </c>
      <c r="U262" s="10">
        <v>850823.41</v>
      </c>
      <c r="V262" s="10">
        <v>0</v>
      </c>
      <c r="W262" s="10">
        <v>798.64</v>
      </c>
      <c r="X262" s="10">
        <v>778541.46000000008</v>
      </c>
      <c r="Y262" s="10">
        <v>778138.33000000007</v>
      </c>
      <c r="Z262" s="10">
        <v>0</v>
      </c>
      <c r="AA262" s="10">
        <v>403.13</v>
      </c>
      <c r="AB262" s="10">
        <f>T262-X262</f>
        <v>73080.589999999967</v>
      </c>
      <c r="AC262" s="11">
        <v>1004888</v>
      </c>
      <c r="AD262" s="12">
        <f t="shared" si="7"/>
        <v>0.91418659251483692</v>
      </c>
      <c r="AE262" s="13" t="s">
        <v>34</v>
      </c>
      <c r="AF262" s="13" t="s">
        <v>570</v>
      </c>
      <c r="AG262" s="14"/>
      <c r="AH262" s="14"/>
      <c r="AI262" s="14">
        <f t="shared" si="6"/>
        <v>778541.46000000008</v>
      </c>
      <c r="AJ262" s="15"/>
    </row>
    <row r="263" spans="1:36" s="16" customFormat="1" ht="20.25" customHeight="1" x14ac:dyDescent="0.25">
      <c r="A263" s="7">
        <v>255</v>
      </c>
      <c r="B263" s="8" t="s">
        <v>38</v>
      </c>
      <c r="C263" s="8" t="s">
        <v>553</v>
      </c>
      <c r="D263" s="8" t="s">
        <v>312</v>
      </c>
      <c r="E263" s="8" t="s">
        <v>137</v>
      </c>
      <c r="F263" s="9">
        <v>82</v>
      </c>
      <c r="G263" s="10">
        <v>3638.94</v>
      </c>
      <c r="H263" s="10">
        <v>6.05</v>
      </c>
      <c r="I263" s="10">
        <v>6.05</v>
      </c>
      <c r="J263" s="10">
        <v>0</v>
      </c>
      <c r="K263" s="10">
        <v>22067.58</v>
      </c>
      <c r="L263" s="10">
        <v>22015.86</v>
      </c>
      <c r="M263" s="10">
        <v>0</v>
      </c>
      <c r="N263" s="10">
        <v>51.72</v>
      </c>
      <c r="O263" s="10">
        <v>20303.329999999998</v>
      </c>
      <c r="P263" s="10">
        <v>20301.689999999999</v>
      </c>
      <c r="Q263" s="10">
        <v>0</v>
      </c>
      <c r="R263" s="10">
        <v>1.64</v>
      </c>
      <c r="S263" s="10">
        <v>1764.2500000000036</v>
      </c>
      <c r="T263" s="10">
        <v>1148743.76</v>
      </c>
      <c r="U263" s="10">
        <v>1148467.1100000001</v>
      </c>
      <c r="V263" s="10">
        <v>0</v>
      </c>
      <c r="W263" s="10">
        <v>276.64999999999998</v>
      </c>
      <c r="X263" s="10">
        <v>991292.90999999992</v>
      </c>
      <c r="Y263" s="10">
        <v>991187.34</v>
      </c>
      <c r="Z263" s="10">
        <v>0</v>
      </c>
      <c r="AA263" s="10">
        <v>105.57</v>
      </c>
      <c r="AB263" s="10">
        <v>157450.85000000009</v>
      </c>
      <c r="AC263" s="11">
        <v>1004957</v>
      </c>
      <c r="AD263" s="12">
        <f t="shared" si="7"/>
        <v>0.86293649159843955</v>
      </c>
      <c r="AE263" s="13" t="s">
        <v>34</v>
      </c>
      <c r="AF263" s="13" t="s">
        <v>571</v>
      </c>
      <c r="AG263" s="14"/>
      <c r="AH263" s="14"/>
      <c r="AI263" s="14">
        <f t="shared" si="6"/>
        <v>991292.90999999992</v>
      </c>
      <c r="AJ263" s="15"/>
    </row>
    <row r="264" spans="1:36" s="16" customFormat="1" ht="20.25" customHeight="1" x14ac:dyDescent="0.25">
      <c r="A264" s="7">
        <v>256</v>
      </c>
      <c r="B264" s="8" t="s">
        <v>38</v>
      </c>
      <c r="C264" s="8" t="s">
        <v>553</v>
      </c>
      <c r="D264" s="8" t="s">
        <v>312</v>
      </c>
      <c r="E264" s="8" t="s">
        <v>572</v>
      </c>
      <c r="F264" s="9">
        <v>81</v>
      </c>
      <c r="G264" s="10">
        <v>3511.3</v>
      </c>
      <c r="H264" s="10">
        <v>6.05</v>
      </c>
      <c r="I264" s="10">
        <v>6.05</v>
      </c>
      <c r="J264" s="10">
        <v>0</v>
      </c>
      <c r="K264" s="10">
        <v>21284.02</v>
      </c>
      <c r="L264" s="10">
        <v>21243.53</v>
      </c>
      <c r="M264" s="10">
        <v>0</v>
      </c>
      <c r="N264" s="10">
        <v>40.49</v>
      </c>
      <c r="O264" s="10">
        <v>18959.27</v>
      </c>
      <c r="P264" s="10">
        <v>18959.27</v>
      </c>
      <c r="Q264" s="10">
        <v>0</v>
      </c>
      <c r="R264" s="10">
        <v>0</v>
      </c>
      <c r="S264" s="10">
        <v>2324.75</v>
      </c>
      <c r="T264" s="10">
        <v>1163810.4299999978</v>
      </c>
      <c r="U264" s="10">
        <v>1163035.0299999979</v>
      </c>
      <c r="V264" s="10">
        <v>0</v>
      </c>
      <c r="W264" s="10">
        <v>775.4</v>
      </c>
      <c r="X264" s="10">
        <v>989294.09999999905</v>
      </c>
      <c r="Y264" s="10">
        <v>989185.5299999991</v>
      </c>
      <c r="Z264" s="10">
        <v>0</v>
      </c>
      <c r="AA264" s="10">
        <v>108.57</v>
      </c>
      <c r="AB264" s="10">
        <v>174516.32999999879</v>
      </c>
      <c r="AC264" s="11">
        <v>1004890</v>
      </c>
      <c r="AD264" s="12">
        <f t="shared" si="7"/>
        <v>0.85004746004897114</v>
      </c>
      <c r="AE264" s="13" t="s">
        <v>34</v>
      </c>
      <c r="AF264" s="13" t="s">
        <v>573</v>
      </c>
      <c r="AG264" s="14"/>
      <c r="AH264" s="14"/>
      <c r="AI264" s="14">
        <f t="shared" si="6"/>
        <v>989294.09999999905</v>
      </c>
      <c r="AJ264" s="15"/>
    </row>
    <row r="265" spans="1:36" s="16" customFormat="1" ht="20.25" customHeight="1" x14ac:dyDescent="0.25">
      <c r="A265" s="7">
        <v>257</v>
      </c>
      <c r="B265" s="8" t="s">
        <v>38</v>
      </c>
      <c r="C265" s="8" t="s">
        <v>553</v>
      </c>
      <c r="D265" s="8" t="s">
        <v>312</v>
      </c>
      <c r="E265" s="8" t="s">
        <v>574</v>
      </c>
      <c r="F265" s="9">
        <v>49</v>
      </c>
      <c r="G265" s="10">
        <v>3011.55</v>
      </c>
      <c r="H265" s="10">
        <v>6.05</v>
      </c>
      <c r="I265" s="10">
        <v>6.05</v>
      </c>
      <c r="J265" s="10">
        <v>0</v>
      </c>
      <c r="K265" s="10">
        <v>18366.349999999999</v>
      </c>
      <c r="L265" s="10">
        <v>18220.009999999998</v>
      </c>
      <c r="M265" s="10">
        <v>0</v>
      </c>
      <c r="N265" s="10">
        <v>146.34</v>
      </c>
      <c r="O265" s="10">
        <v>20294.560000000001</v>
      </c>
      <c r="P265" s="10">
        <v>20294.560000000001</v>
      </c>
      <c r="Q265" s="10">
        <v>0</v>
      </c>
      <c r="R265" s="10">
        <v>0</v>
      </c>
      <c r="S265" s="10">
        <v>-1928.2100000000028</v>
      </c>
      <c r="T265" s="10">
        <v>844335.78999999934</v>
      </c>
      <c r="U265" s="10">
        <v>843631.64999999932</v>
      </c>
      <c r="V265" s="10">
        <v>0</v>
      </c>
      <c r="W265" s="10">
        <v>704.14</v>
      </c>
      <c r="X265" s="10">
        <v>761452.98999999941</v>
      </c>
      <c r="Y265" s="10">
        <v>761247.04999999946</v>
      </c>
      <c r="Z265" s="10">
        <v>0</v>
      </c>
      <c r="AA265" s="10">
        <v>205.94</v>
      </c>
      <c r="AB265" s="10">
        <v>82882.79999999993</v>
      </c>
      <c r="AC265" s="11">
        <v>1004955</v>
      </c>
      <c r="AD265" s="12">
        <f t="shared" si="7"/>
        <v>0.90183668514158333</v>
      </c>
      <c r="AE265" s="13" t="s">
        <v>34</v>
      </c>
      <c r="AF265" s="13" t="s">
        <v>575</v>
      </c>
      <c r="AG265" s="14"/>
      <c r="AH265" s="14"/>
      <c r="AI265" s="14">
        <f t="shared" si="6"/>
        <v>761452.98999999941</v>
      </c>
      <c r="AJ265" s="15"/>
    </row>
    <row r="266" spans="1:36" s="16" customFormat="1" ht="20.25" customHeight="1" x14ac:dyDescent="0.25">
      <c r="A266" s="7">
        <v>258</v>
      </c>
      <c r="B266" s="8" t="s">
        <v>38</v>
      </c>
      <c r="C266" s="8" t="s">
        <v>553</v>
      </c>
      <c r="D266" s="8" t="s">
        <v>576</v>
      </c>
      <c r="E266" s="8" t="s">
        <v>394</v>
      </c>
      <c r="F266" s="9">
        <v>46</v>
      </c>
      <c r="G266" s="10">
        <v>2501</v>
      </c>
      <c r="H266" s="10">
        <v>6.05</v>
      </c>
      <c r="I266" s="10">
        <v>6.05</v>
      </c>
      <c r="J266" s="10">
        <v>0</v>
      </c>
      <c r="K266" s="10">
        <v>15164.24</v>
      </c>
      <c r="L266" s="10">
        <v>15131.14</v>
      </c>
      <c r="M266" s="10">
        <v>0</v>
      </c>
      <c r="N266" s="10">
        <v>33.1</v>
      </c>
      <c r="O266" s="10">
        <v>16412.03</v>
      </c>
      <c r="P266" s="10">
        <v>16406.98</v>
      </c>
      <c r="Q266" s="10">
        <v>0</v>
      </c>
      <c r="R266" s="10">
        <v>5.05</v>
      </c>
      <c r="S266" s="10">
        <v>-1247.7899999999991</v>
      </c>
      <c r="T266" s="10">
        <v>809822.66999999876</v>
      </c>
      <c r="U266" s="10">
        <v>809306.39999999874</v>
      </c>
      <c r="V266" s="10">
        <v>0</v>
      </c>
      <c r="W266" s="10">
        <v>516.27</v>
      </c>
      <c r="X266" s="10">
        <v>760767.55</v>
      </c>
      <c r="Y266" s="10">
        <v>760656.52</v>
      </c>
      <c r="Z266" s="10">
        <v>0</v>
      </c>
      <c r="AA266" s="10">
        <v>111.03</v>
      </c>
      <c r="AB266" s="10">
        <v>49055.119999998715</v>
      </c>
      <c r="AC266" s="11">
        <v>1004889</v>
      </c>
      <c r="AD266" s="12">
        <f t="shared" ref="AD266" si="8">X266/T266</f>
        <v>0.93942486198861441</v>
      </c>
      <c r="AE266" s="13" t="s">
        <v>34</v>
      </c>
      <c r="AF266" s="13" t="s">
        <v>577</v>
      </c>
      <c r="AG266" s="14"/>
      <c r="AH266" s="14"/>
      <c r="AI266" s="14">
        <f t="shared" si="6"/>
        <v>760767.55</v>
      </c>
      <c r="AJ266" s="15"/>
    </row>
    <row r="267" spans="1:36" s="16" customFormat="1" ht="20.25" customHeight="1" x14ac:dyDescent="0.25">
      <c r="A267" s="7"/>
      <c r="B267" s="25" t="s">
        <v>578</v>
      </c>
      <c r="C267" s="26"/>
      <c r="D267" s="26"/>
      <c r="E267" s="27"/>
      <c r="F267" s="20"/>
      <c r="G267" s="21">
        <f>SUM(G9:G266)</f>
        <v>1193439.99</v>
      </c>
      <c r="H267" s="21"/>
      <c r="I267" s="21"/>
      <c r="J267" s="21"/>
      <c r="K267" s="21">
        <f>SUM(K9:K266)</f>
        <v>8402230.049999997</v>
      </c>
      <c r="L267" s="21">
        <f t="shared" ref="L267:AB267" si="9">SUM(L9:L266)</f>
        <v>8253196.2999999998</v>
      </c>
      <c r="M267" s="21">
        <f t="shared" si="9"/>
        <v>0</v>
      </c>
      <c r="N267" s="21">
        <f t="shared" si="9"/>
        <v>149033.74999999997</v>
      </c>
      <c r="O267" s="21">
        <f t="shared" si="9"/>
        <v>7830736.2799999993</v>
      </c>
      <c r="P267" s="21">
        <f t="shared" si="9"/>
        <v>7798422.1700000009</v>
      </c>
      <c r="Q267" s="21">
        <f t="shared" si="9"/>
        <v>0</v>
      </c>
      <c r="R267" s="21">
        <f t="shared" si="9"/>
        <v>32314.109999999971</v>
      </c>
      <c r="S267" s="21">
        <f t="shared" si="9"/>
        <v>571493.77</v>
      </c>
      <c r="T267" s="21">
        <f t="shared" si="9"/>
        <v>379959391.38999969</v>
      </c>
      <c r="U267" s="21">
        <f t="shared" si="9"/>
        <v>374765772.5799998</v>
      </c>
      <c r="V267" s="21">
        <f t="shared" si="9"/>
        <v>0</v>
      </c>
      <c r="W267" s="21">
        <f t="shared" si="9"/>
        <v>5214011.0799999973</v>
      </c>
      <c r="X267" s="21">
        <f t="shared" si="9"/>
        <v>347110972.43999994</v>
      </c>
      <c r="Y267" s="21">
        <f t="shared" si="9"/>
        <v>345852998.39000016</v>
      </c>
      <c r="Z267" s="21">
        <f t="shared" si="9"/>
        <v>0</v>
      </c>
      <c r="AA267" s="21">
        <f t="shared" si="9"/>
        <v>1278116.2499999993</v>
      </c>
      <c r="AB267" s="21">
        <f t="shared" si="9"/>
        <v>32848418.949999977</v>
      </c>
      <c r="AC267" s="22"/>
      <c r="AD267" s="22"/>
      <c r="AE267" s="13"/>
      <c r="AF267" s="13"/>
      <c r="AG267" s="23">
        <f>SUM(AG9:AG266)</f>
        <v>23932092.370000001</v>
      </c>
      <c r="AH267" s="23">
        <f t="shared" ref="AH267" si="10">SUM(AH9:AH266)</f>
        <v>293077.03999999998</v>
      </c>
      <c r="AI267" s="14">
        <f t="shared" si="6"/>
        <v>323178880.06999993</v>
      </c>
      <c r="AJ267" s="15"/>
    </row>
    <row r="268" spans="1:36" s="16" customFormat="1" x14ac:dyDescent="0.25">
      <c r="A268" s="5"/>
    </row>
    <row r="269" spans="1:36" x14ac:dyDescent="0.25">
      <c r="B269" s="24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</sheetData>
  <autoFilter ref="A8:AJ267">
    <filterColumn colId="7" showButton="0"/>
    <filterColumn colId="8" showButton="0"/>
  </autoFilter>
  <mergeCells count="27">
    <mergeCell ref="A3:AJ3"/>
    <mergeCell ref="A4:AJ4"/>
    <mergeCell ref="A6:A8"/>
    <mergeCell ref="B6:B8"/>
    <mergeCell ref="C6:C8"/>
    <mergeCell ref="D6:D8"/>
    <mergeCell ref="E6:E8"/>
    <mergeCell ref="F6:F8"/>
    <mergeCell ref="G6:G8"/>
    <mergeCell ref="H6:J8"/>
    <mergeCell ref="S6:S8"/>
    <mergeCell ref="T6:AA6"/>
    <mergeCell ref="AB6:AB8"/>
    <mergeCell ref="AC6:AC8"/>
    <mergeCell ref="AD6:AD8"/>
    <mergeCell ref="B267:E267"/>
    <mergeCell ref="K7:N7"/>
    <mergeCell ref="O7:R7"/>
    <mergeCell ref="T7:W7"/>
    <mergeCell ref="X7:AA7"/>
    <mergeCell ref="AE6:AE8"/>
    <mergeCell ref="AF6:AF8"/>
    <mergeCell ref="AG6:AG8"/>
    <mergeCell ref="AH6:AH8"/>
    <mergeCell ref="AI6:AI8"/>
    <mergeCell ref="AJ6:AJ8"/>
    <mergeCell ref="K6:R6"/>
  </mergeCells>
  <pageMargins left="0.51181102362204722" right="0.31496062992125984" top="0.55118110236220474" bottom="0.55118110236220474" header="0.31496062992125984" footer="0.31496062992125984"/>
  <pageSetup paperSize="9" scale="49" fitToHeight="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спецсчета март 2019</vt:lpstr>
      <vt:lpstr>'спецсчета март 2019'!Заголовки_для_печати</vt:lpstr>
      <vt:lpstr>'спецсчета март 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PestrecovaLA</dc:creator>
  <cp:lastModifiedBy>PestrecovaLA</cp:lastModifiedBy>
  <dcterms:created xsi:type="dcterms:W3CDTF">2019-04-18T14:57:47Z</dcterms:created>
  <dcterms:modified xsi:type="dcterms:W3CDTF">2019-04-19T08:04:39Z</dcterms:modified>
</cp:coreProperties>
</file>